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F:\Nuneaton Festival of Arts\Speech &amp; Drama\FESTIVAL 2025\"/>
    </mc:Choice>
  </mc:AlternateContent>
  <xr:revisionPtr revIDLastSave="0" documentId="13_ncr:1_{CC606390-60C4-447A-A534-B9AD3F2925C4}" xr6:coauthVersionLast="47" xr6:coauthVersionMax="47" xr10:uidLastSave="{00000000-0000-0000-0000-000000000000}"/>
  <bookViews>
    <workbookView xWindow="-110" yWindow="-110" windowWidth="19420" windowHeight="10300" firstSheet="1" activeTab="1" xr2:uid="{6EABE260-126E-4015-9226-E4AE9D59D7B4}"/>
  </bookViews>
  <sheets>
    <sheet name="2025" sheetId="1" state="hidden" r:id="rId1"/>
    <sheet name="2025 entrance form" sheetId="2" r:id="rId2"/>
    <sheet name="Documentation Web Links" sheetId="3" r:id="rId3"/>
    <sheet name="data valIdation" sheetId="5"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2" i="2" l="1"/>
  <c r="O92" i="2"/>
  <c r="P91" i="2"/>
  <c r="O91" i="2"/>
  <c r="P90" i="2"/>
  <c r="O90" i="2"/>
  <c r="P89" i="2"/>
  <c r="O89" i="2"/>
  <c r="P88" i="2"/>
  <c r="O88" i="2"/>
  <c r="P87" i="2"/>
  <c r="O87" i="2"/>
  <c r="P86" i="2"/>
  <c r="O86" i="2"/>
  <c r="P85" i="2"/>
  <c r="O85" i="2"/>
  <c r="P84" i="2"/>
  <c r="O84" i="2"/>
  <c r="P83" i="2"/>
  <c r="O83" i="2"/>
  <c r="P82" i="2"/>
  <c r="O82" i="2"/>
  <c r="P81" i="2"/>
  <c r="O81" i="2"/>
  <c r="P80" i="2"/>
  <c r="O80" i="2"/>
  <c r="P79" i="2"/>
  <c r="O79" i="2"/>
  <c r="P78" i="2"/>
  <c r="O78" i="2"/>
  <c r="P77" i="2"/>
  <c r="O77" i="2"/>
  <c r="P76" i="2"/>
  <c r="O76" i="2"/>
  <c r="P75" i="2"/>
  <c r="O75" i="2"/>
  <c r="P74" i="2"/>
  <c r="O74" i="2"/>
  <c r="P73" i="2"/>
  <c r="O73" i="2"/>
  <c r="P72" i="2"/>
  <c r="O72" i="2"/>
  <c r="P71" i="2"/>
  <c r="O71" i="2"/>
  <c r="P70" i="2"/>
  <c r="O70" i="2"/>
  <c r="P69" i="2"/>
  <c r="O69" i="2"/>
  <c r="P68" i="2"/>
  <c r="O68" i="2"/>
  <c r="P67" i="2"/>
  <c r="O67" i="2"/>
  <c r="P66" i="2"/>
  <c r="O66" i="2"/>
  <c r="P65" i="2"/>
  <c r="O65" i="2"/>
  <c r="P64" i="2"/>
  <c r="O64" i="2"/>
  <c r="P63" i="2"/>
  <c r="O63" i="2"/>
  <c r="P62" i="2"/>
  <c r="O62" i="2"/>
  <c r="P61" i="2"/>
  <c r="O61" i="2"/>
  <c r="P60" i="2"/>
  <c r="O60" i="2"/>
  <c r="P59" i="2"/>
  <c r="O59" i="2"/>
  <c r="P58" i="2"/>
  <c r="O58" i="2"/>
  <c r="P57" i="2"/>
  <c r="O57" i="2"/>
  <c r="P56" i="2"/>
  <c r="O56" i="2"/>
  <c r="P55" i="2"/>
  <c r="O55" i="2"/>
  <c r="P54" i="2"/>
  <c r="O54" i="2"/>
  <c r="P53" i="2"/>
  <c r="O53" i="2"/>
  <c r="P52" i="2"/>
  <c r="O52" i="2"/>
  <c r="P51" i="2"/>
  <c r="O51" i="2"/>
  <c r="P50" i="2"/>
  <c r="O50" i="2"/>
  <c r="P49" i="2"/>
  <c r="O49" i="2"/>
  <c r="P48" i="2"/>
  <c r="O48" i="2"/>
  <c r="P47" i="2"/>
  <c r="O47" i="2"/>
  <c r="P46" i="2"/>
  <c r="O46" i="2"/>
  <c r="P45" i="2"/>
  <c r="O45" i="2"/>
  <c r="P44" i="2"/>
  <c r="O44" i="2"/>
  <c r="P43" i="2"/>
  <c r="O43" i="2"/>
  <c r="P42" i="2"/>
  <c r="O42" i="2"/>
  <c r="P41" i="2"/>
  <c r="O41" i="2"/>
  <c r="P40" i="2"/>
  <c r="O40" i="2"/>
  <c r="P39" i="2"/>
  <c r="O39" i="2"/>
  <c r="P38" i="2"/>
  <c r="O38" i="2"/>
  <c r="P37" i="2"/>
  <c r="O37" i="2"/>
  <c r="P36" i="2"/>
  <c r="O36" i="2"/>
  <c r="P35" i="2"/>
  <c r="O35" i="2"/>
  <c r="P34" i="2"/>
  <c r="O34" i="2"/>
  <c r="P33" i="2"/>
  <c r="O33" i="2"/>
  <c r="P32" i="2"/>
  <c r="O32" i="2"/>
  <c r="P31" i="2"/>
  <c r="O31" i="2"/>
  <c r="P30" i="2"/>
  <c r="O30" i="2"/>
  <c r="P29" i="2"/>
  <c r="O29" i="2"/>
  <c r="P28" i="2"/>
  <c r="O28" i="2"/>
  <c r="P27" i="2"/>
  <c r="O27" i="2"/>
  <c r="P26" i="2"/>
  <c r="O26" i="2"/>
  <c r="P25" i="2"/>
  <c r="O25" i="2"/>
  <c r="P24" i="2"/>
  <c r="O24" i="2"/>
  <c r="P23" i="2"/>
  <c r="O23" i="2"/>
  <c r="P22" i="2"/>
  <c r="O22" i="2"/>
  <c r="P21" i="2"/>
  <c r="O21" i="2"/>
  <c r="P20" i="2"/>
  <c r="O20" i="2"/>
  <c r="P19" i="2"/>
  <c r="O19" i="2"/>
  <c r="P18" i="2"/>
  <c r="O18" i="2"/>
  <c r="P17" i="2"/>
  <c r="O17" i="2"/>
  <c r="P16" i="2"/>
  <c r="O16" i="2"/>
  <c r="P15" i="2"/>
  <c r="O15" i="2"/>
  <c r="M92" i="2"/>
  <c r="J92" i="2"/>
  <c r="I92" i="2"/>
  <c r="H92" i="2"/>
  <c r="G92" i="2"/>
  <c r="M91" i="2"/>
  <c r="J91" i="2"/>
  <c r="I91" i="2"/>
  <c r="H91" i="2"/>
  <c r="G91" i="2"/>
  <c r="M90" i="2"/>
  <c r="J90" i="2"/>
  <c r="I90" i="2"/>
  <c r="H90" i="2"/>
  <c r="G90" i="2"/>
  <c r="M89" i="2"/>
  <c r="J89" i="2"/>
  <c r="I89" i="2"/>
  <c r="H89" i="2"/>
  <c r="G89" i="2"/>
  <c r="M88" i="2"/>
  <c r="J88" i="2"/>
  <c r="I88" i="2"/>
  <c r="H88" i="2"/>
  <c r="G88" i="2"/>
  <c r="M87" i="2"/>
  <c r="J87" i="2"/>
  <c r="I87" i="2"/>
  <c r="H87" i="2"/>
  <c r="G87" i="2"/>
  <c r="M86" i="2"/>
  <c r="J86" i="2"/>
  <c r="I86" i="2"/>
  <c r="H86" i="2"/>
  <c r="G86" i="2"/>
  <c r="M85" i="2"/>
  <c r="J85" i="2"/>
  <c r="I85" i="2"/>
  <c r="H85" i="2"/>
  <c r="G85" i="2"/>
  <c r="M84" i="2"/>
  <c r="J84" i="2"/>
  <c r="I84" i="2"/>
  <c r="H84" i="2"/>
  <c r="G84" i="2"/>
  <c r="M83" i="2"/>
  <c r="J83" i="2"/>
  <c r="I83" i="2"/>
  <c r="H83" i="2"/>
  <c r="G83" i="2"/>
  <c r="M82" i="2"/>
  <c r="J82" i="2"/>
  <c r="I82" i="2"/>
  <c r="H82" i="2"/>
  <c r="G82" i="2"/>
  <c r="M81" i="2"/>
  <c r="J81" i="2"/>
  <c r="I81" i="2"/>
  <c r="H81" i="2"/>
  <c r="G81" i="2"/>
  <c r="M80" i="2"/>
  <c r="J80" i="2"/>
  <c r="I80" i="2"/>
  <c r="H80" i="2"/>
  <c r="G80" i="2"/>
  <c r="M79" i="2"/>
  <c r="J79" i="2"/>
  <c r="I79" i="2"/>
  <c r="H79" i="2"/>
  <c r="G79" i="2"/>
  <c r="M78" i="2"/>
  <c r="J78" i="2"/>
  <c r="I78" i="2"/>
  <c r="H78" i="2"/>
  <c r="G78" i="2"/>
  <c r="M77" i="2"/>
  <c r="J77" i="2"/>
  <c r="I77" i="2"/>
  <c r="H77" i="2"/>
  <c r="G77" i="2"/>
  <c r="M76" i="2"/>
  <c r="J76" i="2"/>
  <c r="I76" i="2"/>
  <c r="H76" i="2"/>
  <c r="G76" i="2"/>
  <c r="M75" i="2"/>
  <c r="J75" i="2"/>
  <c r="I75" i="2"/>
  <c r="H75" i="2"/>
  <c r="G75" i="2"/>
  <c r="M74" i="2"/>
  <c r="J74" i="2"/>
  <c r="I74" i="2"/>
  <c r="H74" i="2"/>
  <c r="G74" i="2"/>
  <c r="M73" i="2"/>
  <c r="J73" i="2"/>
  <c r="I73" i="2"/>
  <c r="H73" i="2"/>
  <c r="G73" i="2"/>
  <c r="M72" i="2"/>
  <c r="J72" i="2"/>
  <c r="I72" i="2"/>
  <c r="H72" i="2"/>
  <c r="G72" i="2"/>
  <c r="M71" i="2"/>
  <c r="J71" i="2"/>
  <c r="I71" i="2"/>
  <c r="H71" i="2"/>
  <c r="G71" i="2"/>
  <c r="M70" i="2"/>
  <c r="J70" i="2"/>
  <c r="I70" i="2"/>
  <c r="H70" i="2"/>
  <c r="G70" i="2"/>
  <c r="M69" i="2"/>
  <c r="J69" i="2"/>
  <c r="I69" i="2"/>
  <c r="H69" i="2"/>
  <c r="G69" i="2"/>
  <c r="M68" i="2"/>
  <c r="J68" i="2"/>
  <c r="I68" i="2"/>
  <c r="H68" i="2"/>
  <c r="G68" i="2"/>
  <c r="M67" i="2"/>
  <c r="J67" i="2"/>
  <c r="I67" i="2"/>
  <c r="H67" i="2"/>
  <c r="G67" i="2"/>
  <c r="M66" i="2"/>
  <c r="J66" i="2"/>
  <c r="I66" i="2"/>
  <c r="H66" i="2"/>
  <c r="G66" i="2"/>
  <c r="M65" i="2"/>
  <c r="J65" i="2"/>
  <c r="I65" i="2"/>
  <c r="H65" i="2"/>
  <c r="G65" i="2"/>
  <c r="M64" i="2"/>
  <c r="J64" i="2"/>
  <c r="I64" i="2"/>
  <c r="H64" i="2"/>
  <c r="G64" i="2"/>
  <c r="M63" i="2"/>
  <c r="J63" i="2"/>
  <c r="I63" i="2"/>
  <c r="H63" i="2"/>
  <c r="G63" i="2"/>
  <c r="M62" i="2"/>
  <c r="J62" i="2"/>
  <c r="I62" i="2"/>
  <c r="H62" i="2"/>
  <c r="G62" i="2"/>
  <c r="M61" i="2"/>
  <c r="J61" i="2"/>
  <c r="I61" i="2"/>
  <c r="H61" i="2"/>
  <c r="G61" i="2"/>
  <c r="M60" i="2"/>
  <c r="J60" i="2"/>
  <c r="I60" i="2"/>
  <c r="H60" i="2"/>
  <c r="G60" i="2"/>
  <c r="M59" i="2"/>
  <c r="J59" i="2"/>
  <c r="I59" i="2"/>
  <c r="H59" i="2"/>
  <c r="G59" i="2"/>
  <c r="M58" i="2"/>
  <c r="J58" i="2"/>
  <c r="I58" i="2"/>
  <c r="H58" i="2"/>
  <c r="G58" i="2"/>
  <c r="M57" i="2"/>
  <c r="J57" i="2"/>
  <c r="I57" i="2"/>
  <c r="H57" i="2"/>
  <c r="G57" i="2"/>
  <c r="M56" i="2"/>
  <c r="J56" i="2"/>
  <c r="I56" i="2"/>
  <c r="H56" i="2"/>
  <c r="G56" i="2"/>
  <c r="M55" i="2"/>
  <c r="J55" i="2"/>
  <c r="I55" i="2"/>
  <c r="H55" i="2"/>
  <c r="G55" i="2"/>
  <c r="M54" i="2"/>
  <c r="J54" i="2"/>
  <c r="I54" i="2"/>
  <c r="H54" i="2"/>
  <c r="G54" i="2"/>
  <c r="M53" i="2"/>
  <c r="J53" i="2"/>
  <c r="I53" i="2"/>
  <c r="H53" i="2"/>
  <c r="G53" i="2"/>
  <c r="M52" i="2"/>
  <c r="J52" i="2"/>
  <c r="I52" i="2"/>
  <c r="H52" i="2"/>
  <c r="G52" i="2"/>
  <c r="M51" i="2"/>
  <c r="J51" i="2"/>
  <c r="I51" i="2"/>
  <c r="H51" i="2"/>
  <c r="G51" i="2"/>
  <c r="M50" i="2"/>
  <c r="J50" i="2"/>
  <c r="I50" i="2"/>
  <c r="H50" i="2"/>
  <c r="G50" i="2"/>
  <c r="M49" i="2"/>
  <c r="J49" i="2"/>
  <c r="I49" i="2"/>
  <c r="H49" i="2"/>
  <c r="G49" i="2"/>
  <c r="M48" i="2"/>
  <c r="J48" i="2"/>
  <c r="I48" i="2"/>
  <c r="H48" i="2"/>
  <c r="G48" i="2"/>
  <c r="M47" i="2"/>
  <c r="J47" i="2"/>
  <c r="I47" i="2"/>
  <c r="H47" i="2"/>
  <c r="G47" i="2"/>
  <c r="M46" i="2"/>
  <c r="J46" i="2"/>
  <c r="I46" i="2"/>
  <c r="H46" i="2"/>
  <c r="G46" i="2"/>
  <c r="M45" i="2"/>
  <c r="J45" i="2"/>
  <c r="I45" i="2"/>
  <c r="H45" i="2"/>
  <c r="G45" i="2"/>
  <c r="M44" i="2"/>
  <c r="J44" i="2"/>
  <c r="I44" i="2"/>
  <c r="H44" i="2"/>
  <c r="G44" i="2"/>
  <c r="M43" i="2"/>
  <c r="J43" i="2"/>
  <c r="I43" i="2"/>
  <c r="H43" i="2"/>
  <c r="G43" i="2"/>
  <c r="M42" i="2"/>
  <c r="J42" i="2"/>
  <c r="I42" i="2"/>
  <c r="H42" i="2"/>
  <c r="G42" i="2"/>
  <c r="M41" i="2"/>
  <c r="J41" i="2"/>
  <c r="I41" i="2"/>
  <c r="H41" i="2"/>
  <c r="G41" i="2"/>
  <c r="M40" i="2"/>
  <c r="J40" i="2"/>
  <c r="I40" i="2"/>
  <c r="H40" i="2"/>
  <c r="G40" i="2"/>
  <c r="M39" i="2"/>
  <c r="J39" i="2"/>
  <c r="I39" i="2"/>
  <c r="H39" i="2"/>
  <c r="G39" i="2"/>
  <c r="M38" i="2"/>
  <c r="J38" i="2"/>
  <c r="I38" i="2"/>
  <c r="H38" i="2"/>
  <c r="G38" i="2"/>
  <c r="M37" i="2"/>
  <c r="J37" i="2"/>
  <c r="I37" i="2"/>
  <c r="H37" i="2"/>
  <c r="G37" i="2"/>
  <c r="M36" i="2"/>
  <c r="J36" i="2"/>
  <c r="I36" i="2"/>
  <c r="H36" i="2"/>
  <c r="G36" i="2"/>
  <c r="M35" i="2"/>
  <c r="J35" i="2"/>
  <c r="I35" i="2"/>
  <c r="H35" i="2"/>
  <c r="G35" i="2"/>
  <c r="M34" i="2"/>
  <c r="J34" i="2"/>
  <c r="I34" i="2"/>
  <c r="H34" i="2"/>
  <c r="G34" i="2"/>
  <c r="M33" i="2"/>
  <c r="J33" i="2"/>
  <c r="I33" i="2"/>
  <c r="H33" i="2"/>
  <c r="G33" i="2"/>
  <c r="M32" i="2"/>
  <c r="J32" i="2"/>
  <c r="I32" i="2"/>
  <c r="H32" i="2"/>
  <c r="G32" i="2"/>
  <c r="M31" i="2"/>
  <c r="J31" i="2"/>
  <c r="I31" i="2"/>
  <c r="H31" i="2"/>
  <c r="G31" i="2"/>
  <c r="M30" i="2"/>
  <c r="J30" i="2"/>
  <c r="I30" i="2"/>
  <c r="H30" i="2"/>
  <c r="G30" i="2"/>
  <c r="M29" i="2"/>
  <c r="J29" i="2"/>
  <c r="I29" i="2"/>
  <c r="H29" i="2"/>
  <c r="G29" i="2"/>
  <c r="M28" i="2"/>
  <c r="J28" i="2"/>
  <c r="I28" i="2"/>
  <c r="H28" i="2"/>
  <c r="G28" i="2"/>
  <c r="M27" i="2"/>
  <c r="J27" i="2"/>
  <c r="I27" i="2"/>
  <c r="H27" i="2"/>
  <c r="G27" i="2"/>
  <c r="M26" i="2"/>
  <c r="J26" i="2"/>
  <c r="I26" i="2"/>
  <c r="H26" i="2"/>
  <c r="G26" i="2"/>
  <c r="M25" i="2"/>
  <c r="J25" i="2"/>
  <c r="I25" i="2"/>
  <c r="H25" i="2"/>
  <c r="G25" i="2"/>
  <c r="M24" i="2"/>
  <c r="J24" i="2"/>
  <c r="I24" i="2"/>
  <c r="H24" i="2"/>
  <c r="G24" i="2"/>
  <c r="M23" i="2"/>
  <c r="J23" i="2"/>
  <c r="I23" i="2"/>
  <c r="H23" i="2"/>
  <c r="G23" i="2"/>
  <c r="M22" i="2"/>
  <c r="J22" i="2"/>
  <c r="I22" i="2"/>
  <c r="H22" i="2"/>
  <c r="G22" i="2"/>
  <c r="M21" i="2"/>
  <c r="J21" i="2"/>
  <c r="I21" i="2"/>
  <c r="H21" i="2"/>
  <c r="G21" i="2"/>
  <c r="M20" i="2"/>
  <c r="J20" i="2"/>
  <c r="I20" i="2"/>
  <c r="H20" i="2"/>
  <c r="G20" i="2"/>
  <c r="M19" i="2"/>
  <c r="J19" i="2"/>
  <c r="I19" i="2"/>
  <c r="H19" i="2"/>
  <c r="G19" i="2"/>
  <c r="M18" i="2"/>
  <c r="J18" i="2"/>
  <c r="I18" i="2"/>
  <c r="H18" i="2"/>
  <c r="G18" i="2"/>
  <c r="M17" i="2"/>
  <c r="J17" i="2"/>
  <c r="I17" i="2"/>
  <c r="H17" i="2"/>
  <c r="G17" i="2"/>
  <c r="M16" i="2"/>
  <c r="J16" i="2"/>
  <c r="I16" i="2"/>
  <c r="H16" i="2"/>
  <c r="G16" i="2"/>
  <c r="M15" i="2"/>
  <c r="J15" i="2"/>
  <c r="I15" i="2"/>
  <c r="H15" i="2"/>
  <c r="G15" i="2"/>
</calcChain>
</file>

<file path=xl/sharedStrings.xml><?xml version="1.0" encoding="utf-8"?>
<sst xmlns="http://schemas.openxmlformats.org/spreadsheetml/2006/main" count="274" uniqueCount="182">
  <si>
    <t>Class</t>
  </si>
  <si>
    <t>Cup</t>
  </si>
  <si>
    <t>Category</t>
  </si>
  <si>
    <t>Age Group</t>
  </si>
  <si>
    <t>Title</t>
  </si>
  <si>
    <t>Entrance Fee</t>
  </si>
  <si>
    <t>The Juvenile Cup</t>
  </si>
  <si>
    <t>Set Poetry</t>
  </si>
  <si>
    <t>Under 6 years</t>
  </si>
  <si>
    <t>The Foundation Cup</t>
  </si>
  <si>
    <t>Age 6 years</t>
  </si>
  <si>
    <t>The Noel Kelly Cup</t>
  </si>
  <si>
    <t>Age 7 years</t>
  </si>
  <si>
    <t>The Clarence Cooper Cup</t>
  </si>
  <si>
    <t>Age 8 years</t>
  </si>
  <si>
    <t>The Christabel Burniston Cup</t>
  </si>
  <si>
    <t>Age 9 years</t>
  </si>
  <si>
    <t>The Harry Branston Rotary Cup</t>
  </si>
  <si>
    <t>Age 10 years</t>
  </si>
  <si>
    <t>The Boulter Cup</t>
  </si>
  <si>
    <t>Age 11 years</t>
  </si>
  <si>
    <t>The George Bliss Cup</t>
  </si>
  <si>
    <t>Age 12 and 13 years</t>
  </si>
  <si>
    <t>The Alice Hughes Memorial Cup</t>
  </si>
  <si>
    <t>Age 14 and 15 years</t>
  </si>
  <si>
    <t>The Nuneaton Trophies Cup</t>
  </si>
  <si>
    <t>Age 16 years and over</t>
  </si>
  <si>
    <t>The Margaret Alison Helps Cup</t>
  </si>
  <si>
    <t>Poetry (excluding humorous poetry)</t>
  </si>
  <si>
    <t>Age 7 years and under</t>
  </si>
  <si>
    <t>Own choice – time limit 2 minutes</t>
  </si>
  <si>
    <t>The Kathleen Ganley Memorial Cup</t>
  </si>
  <si>
    <t>Age 8 &amp; 9 years</t>
  </si>
  <si>
    <t>The Eric William Cox Trophy</t>
  </si>
  <si>
    <t>Age 10 &amp; 11 years</t>
  </si>
  <si>
    <t>The Caster Cup</t>
  </si>
  <si>
    <t>Age 12 &amp; 13 years</t>
  </si>
  <si>
    <t>The Sterling Metals Cup</t>
  </si>
  <si>
    <t>Age 14 &amp; 15 years</t>
  </si>
  <si>
    <t>Own choice – time limit 3 minutes</t>
  </si>
  <si>
    <t>The Kingscote Cup</t>
  </si>
  <si>
    <t>The Suzanne Ovens Trophy</t>
  </si>
  <si>
    <t>Humorous Poetry</t>
  </si>
  <si>
    <t>Age 6 years and under</t>
  </si>
  <si>
    <t>Own choice - time limit 2 minutes</t>
  </si>
  <si>
    <t>The Michelle Ovens Trophy</t>
  </si>
  <si>
    <t>Age 7 and 8 years</t>
  </si>
  <si>
    <t>The Jan Hollis Memorial Trophy</t>
  </si>
  <si>
    <t>Age 9 and 10 years</t>
  </si>
  <si>
    <t>The Annette Ovens Trophy</t>
  </si>
  <si>
    <t>Age 11 and 12 years</t>
  </si>
  <si>
    <t>The Tricia Ovens Trophy</t>
  </si>
  <si>
    <t>Age 13 to 15 years</t>
  </si>
  <si>
    <t>Own choice - time limit 3 minutes</t>
  </si>
  <si>
    <t>The Uzra Moin Cup</t>
  </si>
  <si>
    <t>The Mary Ann Evans Cup</t>
  </si>
  <si>
    <t>Choral Verse Speaking</t>
  </si>
  <si>
    <t>Infant Schools</t>
  </si>
  <si>
    <t>Two contrasting poems of own choice - total time limit 4 minutes</t>
  </si>
  <si>
    <t>The Meredith Cup</t>
  </si>
  <si>
    <t>Junior Schools</t>
  </si>
  <si>
    <t>The Speech and Drama Award</t>
  </si>
  <si>
    <t>Secondary Schools</t>
  </si>
  <si>
    <t>The Wilson and Stafford Cup</t>
  </si>
  <si>
    <t>Shared Poem for Two Speakers</t>
  </si>
  <si>
    <t>Age 8 years and under</t>
  </si>
  <si>
    <t>Own choice</t>
  </si>
  <si>
    <t>The Sarah Washington Cup</t>
  </si>
  <si>
    <t>Age 9 to 11 years</t>
  </si>
  <si>
    <t>The Hamilton Cup</t>
  </si>
  <si>
    <t>Age 12 years and over</t>
  </si>
  <si>
    <t>The Middleton Cup</t>
  </si>
  <si>
    <t>Prepared Prose Reading</t>
  </si>
  <si>
    <t>The Das Shield</t>
  </si>
  <si>
    <t>The Westlyn Award</t>
  </si>
  <si>
    <t>The Martin Thompson Cup</t>
  </si>
  <si>
    <t>Age 10 and 11 years</t>
  </si>
  <si>
    <t>The Leigh Riddell Cup</t>
  </si>
  <si>
    <t>Age 12 to 14 years</t>
  </si>
  <si>
    <t>The Stafford Cup</t>
  </si>
  <si>
    <t>Age 15 years and over</t>
  </si>
  <si>
    <t>The George Eliot Anniversary Cup (To celebrate the bi-centenary of George Eliot's birth)</t>
  </si>
  <si>
    <t>Open</t>
  </si>
  <si>
    <t>The Ann Symonds Cup</t>
  </si>
  <si>
    <t xml:space="preserve">Reading at sight </t>
  </si>
  <si>
    <t>Reading at sight (tests will be set by the Adjudicator)</t>
  </si>
  <si>
    <t>The McClaren Cup</t>
  </si>
  <si>
    <t>The Davis Cup</t>
  </si>
  <si>
    <t>The Ben Kingston Cup</t>
  </si>
  <si>
    <t>The Mildred Lester Cup</t>
  </si>
  <si>
    <t>Drama</t>
  </si>
  <si>
    <t>Schools Drama - Age under 12 years</t>
  </si>
  <si>
    <t>The Nuneaton Old Edwardians Dramatic Society Shield</t>
  </si>
  <si>
    <t>Schools Drama - Age under 18 years</t>
  </si>
  <si>
    <t>Nuneaton Co-operative Society Shield</t>
  </si>
  <si>
    <t>Adult Drama</t>
  </si>
  <si>
    <t>The Drama Academy Cup</t>
  </si>
  <si>
    <t>Solo Mime - Age under 13 years</t>
  </si>
  <si>
    <t xml:space="preserve">Own choice - time limit 5 minutes </t>
  </si>
  <si>
    <t xml:space="preserve">The P L Morris Shield </t>
  </si>
  <si>
    <t xml:space="preserve">Solo Mime - Age 13 years and over </t>
  </si>
  <si>
    <t>Own choice - time limit 5 minutes</t>
  </si>
  <si>
    <t>The Cunningham Cup</t>
  </si>
  <si>
    <t>Solo Acting - age under 9 years</t>
  </si>
  <si>
    <t xml:space="preserve">Own choice - playing time 5 minutes. No scenery, costume optional </t>
  </si>
  <si>
    <t>The Green Room Studio Cup</t>
  </si>
  <si>
    <t>Solo Acting - Age under 12 years</t>
  </si>
  <si>
    <t>The Shires Trophy</t>
  </si>
  <si>
    <t>Solo Acting - Age under 15 years</t>
  </si>
  <si>
    <t>The T J Norton Cup</t>
  </si>
  <si>
    <t>Solo Acting - Age under 17 years</t>
  </si>
  <si>
    <t>The Drama Studio Cup</t>
  </si>
  <si>
    <t>Solo Acting - Age 17 years and over</t>
  </si>
  <si>
    <t>Own choice - playing time 5 minutes. No scenery, costume optional</t>
  </si>
  <si>
    <t>The Brookes Trophy</t>
  </si>
  <si>
    <t>Solo Shakespeare - Open</t>
  </si>
  <si>
    <t xml:space="preserve">Own choice - playing time between 2 and 3 minutes. Costume permitted </t>
  </si>
  <si>
    <t>The Drama Cup</t>
  </si>
  <si>
    <t>Duologue - Age under 10 years</t>
  </si>
  <si>
    <t xml:space="preserve">Own choice - playing time 10 minutes. No scenery, costume optional </t>
  </si>
  <si>
    <t>The Powell Cup</t>
  </si>
  <si>
    <t>Duologue - Age under 13 years</t>
  </si>
  <si>
    <t>Own choice - playing time 10 minutes. No scenery, costume optional</t>
  </si>
  <si>
    <t>The Bowler Cup</t>
  </si>
  <si>
    <t>Duologue - Age under 16 years</t>
  </si>
  <si>
    <t>The Mann Cup</t>
  </si>
  <si>
    <t>Duologue - Age 16 years and over</t>
  </si>
  <si>
    <t>Source/ School</t>
  </si>
  <si>
    <t>Competitor Forename</t>
  </si>
  <si>
    <t>Competitor Surname</t>
  </si>
  <si>
    <t>Class Number</t>
  </si>
  <si>
    <t xml:space="preserve">Own Choice Title - To be entered </t>
  </si>
  <si>
    <t>Safeguarding Policy</t>
  </si>
  <si>
    <t>General Rules</t>
  </si>
  <si>
    <t>Section Rules</t>
  </si>
  <si>
    <t>Federation Rules</t>
  </si>
  <si>
    <t>Speech &amp; Drama Section</t>
  </si>
  <si>
    <t>For Duologue/ Shared Poem</t>
  </si>
  <si>
    <t>First Aid at Venues</t>
  </si>
  <si>
    <t>Copyright Policy</t>
  </si>
  <si>
    <t>Photography Policy</t>
  </si>
  <si>
    <t>Child Protection Policy</t>
  </si>
  <si>
    <t xml:space="preserve">Safe Working </t>
  </si>
  <si>
    <t>Nuneaton Festival of Art Policies and Procedures ara all available on the wesbite</t>
  </si>
  <si>
    <t>We would like to draw your attention to the following:</t>
  </si>
  <si>
    <t>http://www.nuneatonfoa.org.uk/</t>
  </si>
  <si>
    <t xml:space="preserve">Own Choice Author - To be entered </t>
  </si>
  <si>
    <t>The Seaside - Jo Peters</t>
  </si>
  <si>
    <t>The Caterpillar Fair - Irene Rawnsley</t>
  </si>
  <si>
    <t>This is Where… - James Carter</t>
  </si>
  <si>
    <t>Thing's I's Do if it Weren't for Mum - Tony Mitten</t>
  </si>
  <si>
    <t>Where's Grandma - Celia Warren</t>
  </si>
  <si>
    <t>Dad's Hiding in the Shed - John Foster</t>
  </si>
  <si>
    <t>Marmalade - Peter Dixon</t>
  </si>
  <si>
    <t>The Girl's in My Class - Fred Sedgewick</t>
  </si>
  <si>
    <t>The Cat  - James Carter</t>
  </si>
  <si>
    <t>The Boy Who Broke Things - Brian Patten</t>
  </si>
  <si>
    <t>Own choice - time limit 3 minutes  Prepared own choice reading from any work by George Eliot</t>
  </si>
  <si>
    <t>Drama, mime, improvisation, dance/drama. The playing time allowed for classes 351,352 and 353 is 30 minutes plus an additional 10 minutes for setting and 5 minutes for striking</t>
  </si>
  <si>
    <t>Programme</t>
  </si>
  <si>
    <t xml:space="preserve">PLEASE COMPLETE </t>
  </si>
  <si>
    <t>YES/NO (Picklist)</t>
  </si>
  <si>
    <t>I have read and understand the Privacy Policy on page 66 of the main syllabus/ website and agree that the Festival may use the information on this form in accordance with that Policy</t>
  </si>
  <si>
    <t>I have read and accepted both the general and section rules of entry and I have read and agree to abide by the terms and conditions of the NFoA's Safeguarding Policy</t>
  </si>
  <si>
    <t>I agree to allow NFoA usage of photographic images +/or video for other purposes as stated above</t>
  </si>
  <si>
    <t>To be typed</t>
  </si>
  <si>
    <t>Teachers of pupils under 18 years must sign if appropriate</t>
  </si>
  <si>
    <t>Age limit for group entries: 1st September following festival or school year group</t>
  </si>
  <si>
    <t>From time to time we take photographs/ video footage of participants and/ or entries for use with promotions including but not limited to syllabus and programme production, newspaper articles, banners and flyers as well as websites, Facebook etc. including use by other forms of social media</t>
  </si>
  <si>
    <t>Digital Signature</t>
  </si>
  <si>
    <t>Type in Class Number below … and all following fields will be auto completed</t>
  </si>
  <si>
    <t>Title (if applicable)</t>
  </si>
  <si>
    <t>I have ensured consent from all parents/ guardians of pupils named on this entry form</t>
  </si>
  <si>
    <t>CHILDREN REMAIN THE RESPONSIBILITY OF THEIR PARENTS AT ALL TIMES</t>
  </si>
  <si>
    <t>Yes</t>
  </si>
  <si>
    <t>No</t>
  </si>
  <si>
    <t>Section Programme P&amp;P</t>
  </si>
  <si>
    <t>S &amp; D Section Programme</t>
  </si>
  <si>
    <t xml:space="preserve">£ S&amp;D Section Programme </t>
  </si>
  <si>
    <t>YES</t>
  </si>
  <si>
    <t>Speech-and-Drama-Syllabus-2025.pdf</t>
  </si>
  <si>
    <t>NUNEATON FESTIVAL OF ARTS - 2025 SPEECH &amp; DRAMA  ONLINE SYLLABUS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</si>
</sst>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00"/>
  </numFmts>
  <fonts count="16" x14ac:knownFonts="1">
    <font>
      <sz val="11"/>
      <color theme="1"/>
      <name val="Calibri"/>
      <family val="2"/>
      <scheme val="minor"/>
    </font>
    <font>
      <b/>
      <sz val="12"/>
      <color rgb="FF000000"/>
      <name val="Arial"/>
      <family val="2"/>
    </font>
    <font>
      <b/>
      <sz val="12"/>
      <color theme="1"/>
      <name val="Arial"/>
      <family val="2"/>
    </font>
    <font>
      <b/>
      <sz val="11"/>
      <color theme="1"/>
      <name val="Calibri"/>
      <family val="2"/>
      <scheme val="minor"/>
    </font>
    <font>
      <i/>
      <sz val="11"/>
      <color theme="1"/>
      <name val="Calibri"/>
      <family val="2"/>
      <scheme val="minor"/>
    </font>
    <font>
      <u/>
      <sz val="11"/>
      <color theme="10"/>
      <name val="Calibri"/>
      <family val="2"/>
      <scheme val="minor"/>
    </font>
    <font>
      <b/>
      <i/>
      <sz val="11"/>
      <color theme="1"/>
      <name val="Calibri"/>
      <family val="2"/>
      <scheme val="minor"/>
    </font>
    <font>
      <sz val="11"/>
      <color rgb="FFFF0000"/>
      <name val="Calibri"/>
      <family val="2"/>
      <scheme val="minor"/>
    </font>
    <font>
      <b/>
      <sz val="12"/>
      <color rgb="FFFF0000"/>
      <name val="Arial"/>
      <family val="2"/>
    </font>
    <font>
      <b/>
      <sz val="11"/>
      <color rgb="FFFF0000"/>
      <name val="Calibri"/>
      <family val="2"/>
      <scheme val="minor"/>
    </font>
    <font>
      <i/>
      <sz val="11"/>
      <color theme="0" tint="-0.34998626667073579"/>
      <name val="Calibri"/>
      <family val="2"/>
      <scheme val="minor"/>
    </font>
    <font>
      <b/>
      <i/>
      <u/>
      <sz val="11"/>
      <color theme="1"/>
      <name val="Calibri"/>
      <family val="2"/>
      <scheme val="minor"/>
    </font>
    <font>
      <sz val="11"/>
      <name val="Calibri"/>
      <family val="2"/>
      <scheme val="minor"/>
    </font>
    <font>
      <b/>
      <sz val="11"/>
      <name val="Calibri"/>
      <family val="2"/>
      <scheme val="minor"/>
    </font>
    <font>
      <b/>
      <sz val="11"/>
      <color theme="4"/>
      <name val="Calibri"/>
      <family val="2"/>
      <scheme val="minor"/>
    </font>
    <font>
      <sz val="11"/>
      <color theme="4"/>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bgColor indexed="64"/>
      </patternFill>
    </fill>
  </fills>
  <borders count="5">
    <border>
      <left/>
      <right/>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style="double">
        <color rgb="FFFF0000"/>
      </right>
      <top style="double">
        <color rgb="FFFF0000"/>
      </top>
      <bottom style="double">
        <color rgb="FFFF0000"/>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applyAlignment="1">
      <alignment vertical="top"/>
    </xf>
    <xf numFmtId="0" fontId="2" fillId="0" borderId="0" xfId="0" applyFont="1" applyAlignment="1">
      <alignment vertical="top"/>
    </xf>
    <xf numFmtId="8" fontId="0" fillId="0" borderId="0" xfId="0" applyNumberFormat="1"/>
    <xf numFmtId="0" fontId="3" fillId="0" borderId="0" xfId="0" applyFont="1"/>
    <xf numFmtId="0" fontId="3" fillId="2" borderId="0" xfId="0" applyFont="1" applyFill="1"/>
    <xf numFmtId="164" fontId="3" fillId="0" borderId="0" xfId="0" applyNumberFormat="1" applyFont="1"/>
    <xf numFmtId="0" fontId="3" fillId="0" borderId="0" xfId="0" applyFont="1" applyAlignment="1">
      <alignment horizontal="right" wrapText="1"/>
    </xf>
    <xf numFmtId="0" fontId="4" fillId="0" borderId="0" xfId="0" applyFont="1"/>
    <xf numFmtId="0" fontId="4" fillId="2" borderId="0" xfId="0" applyFont="1" applyFill="1"/>
    <xf numFmtId="0" fontId="0" fillId="2" borderId="0" xfId="0" applyFill="1"/>
    <xf numFmtId="164" fontId="0" fillId="0" borderId="0" xfId="0" applyNumberFormat="1"/>
    <xf numFmtId="0" fontId="6" fillId="0" borderId="0" xfId="0" applyFont="1"/>
    <xf numFmtId="0" fontId="5" fillId="0" borderId="0" xfId="1"/>
    <xf numFmtId="6" fontId="0" fillId="0" borderId="0" xfId="0" applyNumberFormat="1"/>
    <xf numFmtId="0" fontId="0" fillId="0" borderId="0" xfId="0" applyAlignment="1">
      <alignment wrapText="1"/>
    </xf>
    <xf numFmtId="164" fontId="0" fillId="0" borderId="0" xfId="0" applyNumberFormat="1" applyAlignment="1">
      <alignment wrapText="1"/>
    </xf>
    <xf numFmtId="0" fontId="7" fillId="0" borderId="0" xfId="0" applyFont="1"/>
    <xf numFmtId="0" fontId="7" fillId="0" borderId="0" xfId="0" quotePrefix="1" applyFont="1"/>
    <xf numFmtId="8" fontId="7" fillId="0" borderId="0" xfId="0" applyNumberFormat="1" applyFont="1"/>
    <xf numFmtId="0" fontId="8" fillId="0" borderId="0" xfId="0" applyFont="1"/>
    <xf numFmtId="0" fontId="2" fillId="2" borderId="0" xfId="0" applyFont="1" applyFill="1" applyAlignment="1">
      <alignment vertical="top"/>
    </xf>
    <xf numFmtId="0" fontId="0" fillId="3" borderId="0" xfId="0" applyFill="1" applyAlignment="1">
      <alignment wrapText="1"/>
    </xf>
    <xf numFmtId="0" fontId="6" fillId="3" borderId="0" xfId="0" applyFont="1" applyFill="1" applyAlignment="1">
      <alignment wrapText="1"/>
    </xf>
    <xf numFmtId="0" fontId="3" fillId="3" borderId="0" xfId="0" applyFont="1" applyFill="1"/>
    <xf numFmtId="0" fontId="4" fillId="3" borderId="0" xfId="0" applyFont="1" applyFill="1"/>
    <xf numFmtId="0" fontId="0" fillId="3" borderId="0" xfId="0" applyFill="1"/>
    <xf numFmtId="0" fontId="3" fillId="4" borderId="4" xfId="0" applyFont="1" applyFill="1" applyBorder="1"/>
    <xf numFmtId="0" fontId="0" fillId="0" borderId="4" xfId="0" applyBorder="1" applyAlignment="1">
      <alignment wrapText="1"/>
    </xf>
    <xf numFmtId="0" fontId="3" fillId="0" borderId="4" xfId="0" applyFont="1" applyBorder="1"/>
    <xf numFmtId="0" fontId="0" fillId="0" borderId="4" xfId="0" applyBorder="1"/>
    <xf numFmtId="0" fontId="10" fillId="0" borderId="4" xfId="0" applyFont="1" applyBorder="1"/>
    <xf numFmtId="0" fontId="6" fillId="0" borderId="4" xfId="0" applyFont="1" applyBorder="1"/>
    <xf numFmtId="0" fontId="11" fillId="0" borderId="0" xfId="0" applyFont="1"/>
    <xf numFmtId="164" fontId="12" fillId="3" borderId="0" xfId="0" applyNumberFormat="1" applyFont="1" applyFill="1" applyAlignment="1">
      <alignment horizontal="right"/>
    </xf>
    <xf numFmtId="0" fontId="0" fillId="0" borderId="0" xfId="0" applyAlignment="1">
      <alignment horizontal="right"/>
    </xf>
    <xf numFmtId="0" fontId="12" fillId="3" borderId="0" xfId="0" applyFont="1" applyFill="1" applyAlignment="1">
      <alignment horizontal="right"/>
    </xf>
    <xf numFmtId="0" fontId="12" fillId="3" borderId="0" xfId="0" applyFont="1" applyFill="1" applyAlignment="1">
      <alignment horizontal="right" wrapText="1"/>
    </xf>
    <xf numFmtId="0" fontId="0" fillId="0" borderId="0" xfId="0" applyAlignment="1">
      <alignment horizontal="right" wrapText="1"/>
    </xf>
    <xf numFmtId="0" fontId="12" fillId="5" borderId="0" xfId="0" applyFont="1" applyFill="1" applyAlignment="1">
      <alignment horizontal="right"/>
    </xf>
    <xf numFmtId="164" fontId="12" fillId="5" borderId="0" xfId="0" applyNumberFormat="1" applyFont="1" applyFill="1" applyAlignment="1">
      <alignment horizontal="right"/>
    </xf>
    <xf numFmtId="164" fontId="12" fillId="5" borderId="0" xfId="0" applyNumberFormat="1" applyFont="1" applyFill="1" applyAlignment="1">
      <alignment horizontal="right" wrapText="1"/>
    </xf>
    <xf numFmtId="0" fontId="13" fillId="3" borderId="0" xfId="0" applyFont="1" applyFill="1" applyAlignment="1">
      <alignment horizontal="right" wrapText="1"/>
    </xf>
    <xf numFmtId="0" fontId="4" fillId="0" borderId="0" xfId="0" applyFont="1" applyAlignment="1">
      <alignment horizontal="right"/>
    </xf>
    <xf numFmtId="0" fontId="3" fillId="4" borderId="1" xfId="0" applyFont="1" applyFill="1" applyBorder="1"/>
    <xf numFmtId="0" fontId="0" fillId="0" borderId="2" xfId="0" applyBorder="1"/>
    <xf numFmtId="0" fontId="0" fillId="0" borderId="3" xfId="0" applyBorder="1"/>
    <xf numFmtId="0" fontId="3" fillId="0" borderId="4" xfId="0" applyFont="1" applyBorder="1" applyAlignment="1">
      <alignment wrapText="1"/>
    </xf>
    <xf numFmtId="0" fontId="3" fillId="0" borderId="4" xfId="0" applyFont="1" applyBorder="1"/>
    <xf numFmtId="0" fontId="0" fillId="0" borderId="4" xfId="0" applyBorder="1"/>
    <xf numFmtId="0" fontId="9" fillId="0" borderId="0" xfId="0" applyFont="1" applyAlignment="1">
      <alignment wrapText="1"/>
    </xf>
    <xf numFmtId="0" fontId="14" fillId="0" borderId="0" xfId="0" applyFont="1"/>
    <xf numFmtId="0" fontId="15" fillId="5" borderId="0" xfId="0" applyFont="1" applyFill="1"/>
  </cellXfs>
  <cellStyles count="2">
    <cellStyle name="Hyperlink" xfId="1" builtinId="8"/>
    <cellStyle name="Normal" xfId="0" builtinId="0"/>
  </cellStyles>
  <dxfs count="3">
    <dxf>
      <numFmt numFmtId="12" formatCode="&quot;£&quot;#,##0.00;[Red]\-&quot;£&quot;#,##0.00"/>
    </dxf>
    <dxf>
      <numFmt numFmtId="12" formatCode="&quot;£&quot;#,##0.00;[Red]\-&quot;£&quot;#,##0.00"/>
    </dxf>
    <dxf>
      <font>
        <b/>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475E05-C8B6-47F8-AB8A-C14D58C02277}" name="Table1" displayName="Table1" ref="A2:G58" totalsRowShown="0" headerRowDxfId="2">
  <autoFilter ref="A2:G58" xr:uid="{AF475E05-C8B6-47F8-AB8A-C14D58C02277}"/>
  <tableColumns count="7">
    <tableColumn id="1" xr3:uid="{A964F828-7AC7-4728-B074-0984274E3EB7}" name="Class"/>
    <tableColumn id="2" xr3:uid="{D0028B4A-1B19-46A4-9CB5-F58F18F0E478}" name="Cup"/>
    <tableColumn id="3" xr3:uid="{F07EC1D6-95A3-4579-9E0B-3413A4F6AB7D}" name="Category"/>
    <tableColumn id="4" xr3:uid="{BBCD4870-1A3E-4234-82DB-71C668CF03CA}" name="Age Group"/>
    <tableColumn id="5" xr3:uid="{929D485E-7182-417C-AF1D-48A808F40591}" name="Title"/>
    <tableColumn id="7" xr3:uid="{81298338-0D6F-4EA5-8291-0719E7236F9A}" name="Entrance Fee" dataDxfId="1"/>
    <tableColumn id="11" xr3:uid="{4044F9E9-3C02-499A-B1DF-BC61CABD0831}" name="Programme"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uneatonfoa.org.uk/content/wp-content/uploads/2024/11/Speech-and-Drama-Syllabus-2025.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nuneatonfoa.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DC872-EFDD-4750-9C69-981962BDFA8F}">
  <sheetPr>
    <pageSetUpPr fitToPage="1"/>
  </sheetPr>
  <dimension ref="A2:I58"/>
  <sheetViews>
    <sheetView workbookViewId="0"/>
  </sheetViews>
  <sheetFormatPr defaultColWidth="8.81640625" defaultRowHeight="14.5" x14ac:dyDescent="0.35"/>
  <cols>
    <col min="1" max="1" width="8.54296875" customWidth="1"/>
    <col min="2" max="2" width="31.36328125" customWidth="1"/>
    <col min="3" max="4" width="30.453125" customWidth="1"/>
    <col min="5" max="5" width="61.1796875" customWidth="1"/>
    <col min="6" max="7" width="16.453125" customWidth="1"/>
  </cols>
  <sheetData>
    <row r="2" spans="1:9" s="2" customFormat="1" ht="15.5" x14ac:dyDescent="0.35">
      <c r="A2" s="1" t="s">
        <v>0</v>
      </c>
      <c r="B2" s="2" t="s">
        <v>1</v>
      </c>
      <c r="C2" s="2" t="s">
        <v>2</v>
      </c>
      <c r="D2" s="2" t="s">
        <v>3</v>
      </c>
      <c r="E2" s="2" t="s">
        <v>4</v>
      </c>
      <c r="F2" s="5" t="s">
        <v>5</v>
      </c>
      <c r="G2" s="21" t="s">
        <v>159</v>
      </c>
    </row>
    <row r="3" spans="1:9" s="20" customFormat="1" ht="15.5" x14ac:dyDescent="0.35">
      <c r="A3" s="17">
        <v>300</v>
      </c>
      <c r="B3" s="17" t="s">
        <v>6</v>
      </c>
      <c r="C3" s="17" t="s">
        <v>7</v>
      </c>
      <c r="D3" s="17" t="s">
        <v>8</v>
      </c>
      <c r="E3" s="18" t="s">
        <v>147</v>
      </c>
      <c r="F3" s="19">
        <v>5</v>
      </c>
      <c r="G3" s="19"/>
    </row>
    <row r="4" spans="1:9" s="20" customFormat="1" ht="15.5" x14ac:dyDescent="0.35">
      <c r="A4" s="17">
        <v>301</v>
      </c>
      <c r="B4" s="17" t="s">
        <v>9</v>
      </c>
      <c r="C4" s="17" t="s">
        <v>7</v>
      </c>
      <c r="D4" s="17" t="s">
        <v>10</v>
      </c>
      <c r="E4" s="18" t="s">
        <v>148</v>
      </c>
      <c r="F4" s="19">
        <v>5</v>
      </c>
      <c r="G4" s="19"/>
    </row>
    <row r="5" spans="1:9" s="20" customFormat="1" ht="15.5" x14ac:dyDescent="0.35">
      <c r="A5" s="17">
        <v>302</v>
      </c>
      <c r="B5" s="17" t="s">
        <v>11</v>
      </c>
      <c r="C5" s="17" t="s">
        <v>7</v>
      </c>
      <c r="D5" s="17" t="s">
        <v>12</v>
      </c>
      <c r="E5" s="18" t="s">
        <v>149</v>
      </c>
      <c r="F5" s="19">
        <v>5</v>
      </c>
      <c r="G5" s="19"/>
    </row>
    <row r="6" spans="1:9" s="20" customFormat="1" ht="15.5" x14ac:dyDescent="0.35">
      <c r="A6" s="17">
        <v>303</v>
      </c>
      <c r="B6" s="17" t="s">
        <v>13</v>
      </c>
      <c r="C6" s="17" t="s">
        <v>7</v>
      </c>
      <c r="D6" s="17" t="s">
        <v>14</v>
      </c>
      <c r="E6" s="18" t="s">
        <v>150</v>
      </c>
      <c r="F6" s="19">
        <v>5</v>
      </c>
      <c r="G6" s="19"/>
    </row>
    <row r="7" spans="1:9" s="17" customFormat="1" x14ac:dyDescent="0.35">
      <c r="A7" s="17">
        <v>304</v>
      </c>
      <c r="B7" s="17" t="s">
        <v>15</v>
      </c>
      <c r="C7" s="17" t="s">
        <v>7</v>
      </c>
      <c r="D7" s="17" t="s">
        <v>16</v>
      </c>
      <c r="E7" s="18" t="s">
        <v>151</v>
      </c>
      <c r="F7" s="19">
        <v>5</v>
      </c>
      <c r="G7" s="19"/>
    </row>
    <row r="8" spans="1:9" s="17" customFormat="1" x14ac:dyDescent="0.35">
      <c r="A8" s="17">
        <v>305</v>
      </c>
      <c r="B8" s="17" t="s">
        <v>17</v>
      </c>
      <c r="C8" s="17" t="s">
        <v>7</v>
      </c>
      <c r="D8" s="17" t="s">
        <v>18</v>
      </c>
      <c r="E8" s="18" t="s">
        <v>152</v>
      </c>
      <c r="F8" s="19">
        <v>5</v>
      </c>
      <c r="G8" s="19"/>
    </row>
    <row r="9" spans="1:9" s="17" customFormat="1" x14ac:dyDescent="0.35">
      <c r="A9" s="17">
        <v>306</v>
      </c>
      <c r="B9" s="17" t="s">
        <v>19</v>
      </c>
      <c r="C9" s="17" t="s">
        <v>7</v>
      </c>
      <c r="D9" s="17" t="s">
        <v>20</v>
      </c>
      <c r="E9" s="18" t="s">
        <v>153</v>
      </c>
      <c r="F9" s="19">
        <v>5</v>
      </c>
      <c r="G9" s="19"/>
    </row>
    <row r="10" spans="1:9" s="17" customFormat="1" x14ac:dyDescent="0.35">
      <c r="A10" s="17">
        <v>307</v>
      </c>
      <c r="B10" s="17" t="s">
        <v>21</v>
      </c>
      <c r="C10" s="17" t="s">
        <v>7</v>
      </c>
      <c r="D10" s="17" t="s">
        <v>22</v>
      </c>
      <c r="E10" s="18" t="s">
        <v>154</v>
      </c>
      <c r="F10" s="19">
        <v>5</v>
      </c>
      <c r="G10" s="19"/>
    </row>
    <row r="11" spans="1:9" s="17" customFormat="1" x14ac:dyDescent="0.35">
      <c r="A11" s="17">
        <v>308</v>
      </c>
      <c r="B11" s="17" t="s">
        <v>23</v>
      </c>
      <c r="C11" s="17" t="s">
        <v>7</v>
      </c>
      <c r="D11" s="17" t="s">
        <v>24</v>
      </c>
      <c r="E11" s="18" t="s">
        <v>155</v>
      </c>
      <c r="F11" s="19">
        <v>5</v>
      </c>
      <c r="G11" s="19"/>
    </row>
    <row r="12" spans="1:9" s="17" customFormat="1" x14ac:dyDescent="0.35">
      <c r="A12" s="17">
        <v>309</v>
      </c>
      <c r="B12" s="17" t="s">
        <v>25</v>
      </c>
      <c r="C12" s="17" t="s">
        <v>7</v>
      </c>
      <c r="D12" s="17" t="s">
        <v>26</v>
      </c>
      <c r="E12" s="18" t="s">
        <v>156</v>
      </c>
      <c r="F12" s="19">
        <v>5</v>
      </c>
      <c r="G12" s="19"/>
    </row>
    <row r="13" spans="1:9" x14ac:dyDescent="0.35">
      <c r="A13">
        <v>310</v>
      </c>
      <c r="B13" t="s">
        <v>27</v>
      </c>
      <c r="C13" t="s">
        <v>28</v>
      </c>
      <c r="D13" t="s">
        <v>29</v>
      </c>
      <c r="E13" t="s">
        <v>30</v>
      </c>
      <c r="F13" s="19">
        <v>5</v>
      </c>
      <c r="G13" s="19"/>
      <c r="I13" s="14"/>
    </row>
    <row r="14" spans="1:9" x14ac:dyDescent="0.35">
      <c r="A14">
        <v>311</v>
      </c>
      <c r="B14" t="s">
        <v>31</v>
      </c>
      <c r="C14" t="s">
        <v>28</v>
      </c>
      <c r="D14" t="s">
        <v>32</v>
      </c>
      <c r="E14" t="s">
        <v>30</v>
      </c>
      <c r="F14" s="19">
        <v>5</v>
      </c>
      <c r="G14" s="19"/>
    </row>
    <row r="15" spans="1:9" x14ac:dyDescent="0.35">
      <c r="A15">
        <v>312</v>
      </c>
      <c r="B15" t="s">
        <v>33</v>
      </c>
      <c r="C15" t="s">
        <v>28</v>
      </c>
      <c r="D15" t="s">
        <v>34</v>
      </c>
      <c r="E15" t="s">
        <v>30</v>
      </c>
      <c r="F15" s="19">
        <v>5</v>
      </c>
      <c r="G15" s="19"/>
    </row>
    <row r="16" spans="1:9" x14ac:dyDescent="0.35">
      <c r="A16">
        <v>313</v>
      </c>
      <c r="B16" t="s">
        <v>35</v>
      </c>
      <c r="C16" t="s">
        <v>28</v>
      </c>
      <c r="D16" t="s">
        <v>36</v>
      </c>
      <c r="E16" t="s">
        <v>30</v>
      </c>
      <c r="F16" s="19">
        <v>5</v>
      </c>
      <c r="G16" s="19"/>
    </row>
    <row r="17" spans="1:7" x14ac:dyDescent="0.35">
      <c r="A17">
        <v>314</v>
      </c>
      <c r="B17" t="s">
        <v>37</v>
      </c>
      <c r="C17" t="s">
        <v>28</v>
      </c>
      <c r="D17" t="s">
        <v>38</v>
      </c>
      <c r="E17" t="s">
        <v>39</v>
      </c>
      <c r="F17" s="19">
        <v>5</v>
      </c>
      <c r="G17" s="19"/>
    </row>
    <row r="18" spans="1:7" x14ac:dyDescent="0.35">
      <c r="A18">
        <v>315</v>
      </c>
      <c r="B18" t="s">
        <v>40</v>
      </c>
      <c r="C18" t="s">
        <v>28</v>
      </c>
      <c r="D18" t="s">
        <v>26</v>
      </c>
      <c r="E18" t="s">
        <v>39</v>
      </c>
      <c r="F18" s="19">
        <v>5</v>
      </c>
      <c r="G18" s="19"/>
    </row>
    <row r="19" spans="1:7" x14ac:dyDescent="0.35">
      <c r="A19">
        <v>316</v>
      </c>
      <c r="B19" t="s">
        <v>41</v>
      </c>
      <c r="C19" t="s">
        <v>42</v>
      </c>
      <c r="D19" t="s">
        <v>43</v>
      </c>
      <c r="E19" t="s">
        <v>44</v>
      </c>
      <c r="F19" s="19">
        <v>5</v>
      </c>
      <c r="G19" s="19"/>
    </row>
    <row r="20" spans="1:7" x14ac:dyDescent="0.35">
      <c r="A20">
        <v>317</v>
      </c>
      <c r="B20" t="s">
        <v>45</v>
      </c>
      <c r="C20" t="s">
        <v>42</v>
      </c>
      <c r="D20" t="s">
        <v>46</v>
      </c>
      <c r="E20" t="s">
        <v>44</v>
      </c>
      <c r="F20" s="19">
        <v>5</v>
      </c>
      <c r="G20" s="19"/>
    </row>
    <row r="21" spans="1:7" x14ac:dyDescent="0.35">
      <c r="A21">
        <v>318</v>
      </c>
      <c r="B21" t="s">
        <v>47</v>
      </c>
      <c r="C21" t="s">
        <v>42</v>
      </c>
      <c r="D21" t="s">
        <v>48</v>
      </c>
      <c r="E21" t="s">
        <v>44</v>
      </c>
      <c r="F21" s="19">
        <v>5</v>
      </c>
      <c r="G21" s="19"/>
    </row>
    <row r="22" spans="1:7" x14ac:dyDescent="0.35">
      <c r="A22">
        <v>319</v>
      </c>
      <c r="B22" t="s">
        <v>49</v>
      </c>
      <c r="C22" t="s">
        <v>42</v>
      </c>
      <c r="D22" t="s">
        <v>50</v>
      </c>
      <c r="E22" t="s">
        <v>44</v>
      </c>
      <c r="F22" s="19">
        <v>5</v>
      </c>
      <c r="G22" s="19"/>
    </row>
    <row r="23" spans="1:7" x14ac:dyDescent="0.35">
      <c r="A23">
        <v>320</v>
      </c>
      <c r="B23" t="s">
        <v>51</v>
      </c>
      <c r="C23" t="s">
        <v>42</v>
      </c>
      <c r="D23" t="s">
        <v>52</v>
      </c>
      <c r="E23" t="s">
        <v>53</v>
      </c>
      <c r="F23" s="19">
        <v>5</v>
      </c>
      <c r="G23" s="19"/>
    </row>
    <row r="24" spans="1:7" x14ac:dyDescent="0.35">
      <c r="A24">
        <v>321</v>
      </c>
      <c r="B24" t="s">
        <v>54</v>
      </c>
      <c r="C24" t="s">
        <v>42</v>
      </c>
      <c r="D24" t="s">
        <v>26</v>
      </c>
      <c r="E24" t="s">
        <v>53</v>
      </c>
      <c r="F24" s="19">
        <v>5</v>
      </c>
      <c r="G24" s="19"/>
    </row>
    <row r="25" spans="1:7" x14ac:dyDescent="0.35">
      <c r="A25">
        <v>322</v>
      </c>
      <c r="B25" t="s">
        <v>55</v>
      </c>
      <c r="C25" t="s">
        <v>56</v>
      </c>
      <c r="D25" t="s">
        <v>57</v>
      </c>
      <c r="E25" t="s">
        <v>58</v>
      </c>
      <c r="F25" s="3">
        <v>6.5</v>
      </c>
      <c r="G25" s="3"/>
    </row>
    <row r="26" spans="1:7" x14ac:dyDescent="0.35">
      <c r="A26">
        <v>323</v>
      </c>
      <c r="B26" t="s">
        <v>59</v>
      </c>
      <c r="C26" t="s">
        <v>56</v>
      </c>
      <c r="D26" t="s">
        <v>60</v>
      </c>
      <c r="E26" t="s">
        <v>58</v>
      </c>
      <c r="F26" s="3">
        <v>6.5</v>
      </c>
      <c r="G26" s="3"/>
    </row>
    <row r="27" spans="1:7" x14ac:dyDescent="0.35">
      <c r="A27">
        <v>341</v>
      </c>
      <c r="B27" t="s">
        <v>61</v>
      </c>
      <c r="C27" t="s">
        <v>56</v>
      </c>
      <c r="D27" t="s">
        <v>62</v>
      </c>
      <c r="E27" t="s">
        <v>58</v>
      </c>
      <c r="F27" s="3">
        <v>6.5</v>
      </c>
      <c r="G27" s="3"/>
    </row>
    <row r="28" spans="1:7" x14ac:dyDescent="0.35">
      <c r="A28">
        <v>324</v>
      </c>
      <c r="B28" t="s">
        <v>63</v>
      </c>
      <c r="C28" t="s">
        <v>64</v>
      </c>
      <c r="D28" t="s">
        <v>65</v>
      </c>
      <c r="E28" t="s">
        <v>66</v>
      </c>
      <c r="F28" s="3">
        <v>5.5</v>
      </c>
      <c r="G28" s="3"/>
    </row>
    <row r="29" spans="1:7" x14ac:dyDescent="0.35">
      <c r="A29">
        <v>325</v>
      </c>
      <c r="B29" t="s">
        <v>67</v>
      </c>
      <c r="C29" t="s">
        <v>64</v>
      </c>
      <c r="D29" t="s">
        <v>68</v>
      </c>
      <c r="E29" t="s">
        <v>66</v>
      </c>
      <c r="F29" s="3">
        <v>5.5</v>
      </c>
      <c r="G29" s="3"/>
    </row>
    <row r="30" spans="1:7" x14ac:dyDescent="0.35">
      <c r="A30">
        <v>326</v>
      </c>
      <c r="B30" t="s">
        <v>69</v>
      </c>
      <c r="C30" t="s">
        <v>64</v>
      </c>
      <c r="D30" t="s">
        <v>70</v>
      </c>
      <c r="E30" t="s">
        <v>66</v>
      </c>
      <c r="F30" s="3">
        <v>5.5</v>
      </c>
      <c r="G30" s="3"/>
    </row>
    <row r="31" spans="1:7" x14ac:dyDescent="0.35">
      <c r="A31">
        <v>327</v>
      </c>
      <c r="B31" t="s">
        <v>71</v>
      </c>
      <c r="C31" t="s">
        <v>72</v>
      </c>
      <c r="D31" t="s">
        <v>29</v>
      </c>
      <c r="E31" t="s">
        <v>44</v>
      </c>
      <c r="F31" s="3">
        <v>5</v>
      </c>
      <c r="G31" s="3"/>
    </row>
    <row r="32" spans="1:7" x14ac:dyDescent="0.35">
      <c r="A32">
        <v>328</v>
      </c>
      <c r="B32" t="s">
        <v>73</v>
      </c>
      <c r="C32" t="s">
        <v>72</v>
      </c>
      <c r="D32" t="s">
        <v>14</v>
      </c>
      <c r="E32" t="s">
        <v>44</v>
      </c>
      <c r="F32" s="3">
        <v>5</v>
      </c>
      <c r="G32" s="3"/>
    </row>
    <row r="33" spans="1:7" x14ac:dyDescent="0.35">
      <c r="A33">
        <v>339</v>
      </c>
      <c r="B33" t="s">
        <v>74</v>
      </c>
      <c r="C33" t="s">
        <v>72</v>
      </c>
      <c r="D33" t="s">
        <v>16</v>
      </c>
      <c r="E33" t="s">
        <v>44</v>
      </c>
      <c r="F33" s="3">
        <v>5</v>
      </c>
      <c r="G33" s="3"/>
    </row>
    <row r="34" spans="1:7" x14ac:dyDescent="0.35">
      <c r="A34">
        <v>329</v>
      </c>
      <c r="B34" t="s">
        <v>75</v>
      </c>
      <c r="C34" t="s">
        <v>72</v>
      </c>
      <c r="D34" t="s">
        <v>76</v>
      </c>
      <c r="E34" t="s">
        <v>44</v>
      </c>
      <c r="F34" s="3">
        <v>5</v>
      </c>
      <c r="G34" s="3"/>
    </row>
    <row r="35" spans="1:7" x14ac:dyDescent="0.35">
      <c r="A35">
        <v>330</v>
      </c>
      <c r="B35" t="s">
        <v>77</v>
      </c>
      <c r="C35" t="s">
        <v>72</v>
      </c>
      <c r="D35" t="s">
        <v>78</v>
      </c>
      <c r="E35" t="s">
        <v>53</v>
      </c>
      <c r="F35" s="3">
        <v>5</v>
      </c>
      <c r="G35" s="3"/>
    </row>
    <row r="36" spans="1:7" x14ac:dyDescent="0.35">
      <c r="A36">
        <v>331</v>
      </c>
      <c r="B36" t="s">
        <v>79</v>
      </c>
      <c r="C36" t="s">
        <v>72</v>
      </c>
      <c r="D36" t="s">
        <v>80</v>
      </c>
      <c r="E36" t="s">
        <v>53</v>
      </c>
      <c r="F36" s="3">
        <v>5</v>
      </c>
      <c r="G36" s="3"/>
    </row>
    <row r="37" spans="1:7" x14ac:dyDescent="0.35">
      <c r="A37">
        <v>332</v>
      </c>
      <c r="B37" t="s">
        <v>81</v>
      </c>
      <c r="C37" t="s">
        <v>72</v>
      </c>
      <c r="D37" t="s">
        <v>82</v>
      </c>
      <c r="E37" t="s">
        <v>157</v>
      </c>
      <c r="F37" s="3">
        <v>5</v>
      </c>
      <c r="G37" s="3"/>
    </row>
    <row r="38" spans="1:7" x14ac:dyDescent="0.35">
      <c r="A38">
        <v>333</v>
      </c>
      <c r="B38" t="s">
        <v>83</v>
      </c>
      <c r="C38" t="s">
        <v>84</v>
      </c>
      <c r="D38" t="s">
        <v>46</v>
      </c>
      <c r="E38" t="s">
        <v>85</v>
      </c>
      <c r="F38" s="3">
        <v>5</v>
      </c>
      <c r="G38" s="3"/>
    </row>
    <row r="39" spans="1:7" x14ac:dyDescent="0.35">
      <c r="A39">
        <v>334</v>
      </c>
      <c r="B39" t="s">
        <v>86</v>
      </c>
      <c r="C39" t="s">
        <v>84</v>
      </c>
      <c r="D39" t="s">
        <v>68</v>
      </c>
      <c r="E39" t="s">
        <v>85</v>
      </c>
      <c r="F39" s="3">
        <v>5</v>
      </c>
      <c r="G39" s="3"/>
    </row>
    <row r="40" spans="1:7" x14ac:dyDescent="0.35">
      <c r="A40">
        <v>335</v>
      </c>
      <c r="B40" t="s">
        <v>87</v>
      </c>
      <c r="C40" t="s">
        <v>84</v>
      </c>
      <c r="D40" t="s">
        <v>78</v>
      </c>
      <c r="E40" t="s">
        <v>85</v>
      </c>
      <c r="F40" s="3">
        <v>5</v>
      </c>
      <c r="G40" s="3"/>
    </row>
    <row r="41" spans="1:7" x14ac:dyDescent="0.35">
      <c r="A41">
        <v>336</v>
      </c>
      <c r="B41" t="s">
        <v>88</v>
      </c>
      <c r="C41" t="s">
        <v>84</v>
      </c>
      <c r="D41" t="s">
        <v>80</v>
      </c>
      <c r="E41" t="s">
        <v>85</v>
      </c>
      <c r="F41" s="3">
        <v>5</v>
      </c>
      <c r="G41" s="3"/>
    </row>
    <row r="42" spans="1:7" x14ac:dyDescent="0.35">
      <c r="A42">
        <v>351</v>
      </c>
      <c r="B42" t="s">
        <v>89</v>
      </c>
      <c r="C42" t="s">
        <v>90</v>
      </c>
      <c r="D42" t="s">
        <v>91</v>
      </c>
      <c r="E42" t="s">
        <v>158</v>
      </c>
      <c r="F42" s="3">
        <v>8</v>
      </c>
      <c r="G42" s="3"/>
    </row>
    <row r="43" spans="1:7" x14ac:dyDescent="0.35">
      <c r="A43">
        <v>352</v>
      </c>
      <c r="B43" t="s">
        <v>92</v>
      </c>
      <c r="C43" t="s">
        <v>90</v>
      </c>
      <c r="D43" t="s">
        <v>93</v>
      </c>
      <c r="E43" t="s">
        <v>158</v>
      </c>
      <c r="F43" s="3">
        <v>8</v>
      </c>
      <c r="G43" s="3"/>
    </row>
    <row r="44" spans="1:7" x14ac:dyDescent="0.35">
      <c r="A44">
        <v>353</v>
      </c>
      <c r="B44" t="s">
        <v>94</v>
      </c>
      <c r="C44" t="s">
        <v>90</v>
      </c>
      <c r="D44" t="s">
        <v>95</v>
      </c>
      <c r="E44" t="s">
        <v>158</v>
      </c>
      <c r="F44" s="3">
        <v>12.5</v>
      </c>
      <c r="G44" s="3"/>
    </row>
    <row r="45" spans="1:7" x14ac:dyDescent="0.35">
      <c r="A45">
        <v>361</v>
      </c>
      <c r="B45" t="s">
        <v>96</v>
      </c>
      <c r="C45" t="s">
        <v>90</v>
      </c>
      <c r="D45" t="s">
        <v>97</v>
      </c>
      <c r="E45" t="s">
        <v>98</v>
      </c>
      <c r="F45" s="3">
        <v>5.5</v>
      </c>
      <c r="G45" s="3"/>
    </row>
    <row r="46" spans="1:7" x14ac:dyDescent="0.35">
      <c r="A46">
        <v>362</v>
      </c>
      <c r="B46" t="s">
        <v>99</v>
      </c>
      <c r="C46" t="s">
        <v>90</v>
      </c>
      <c r="D46" t="s">
        <v>100</v>
      </c>
      <c r="E46" t="s">
        <v>101</v>
      </c>
      <c r="F46" s="3">
        <v>5.5</v>
      </c>
      <c r="G46" s="3"/>
    </row>
    <row r="47" spans="1:7" x14ac:dyDescent="0.35">
      <c r="A47">
        <v>371</v>
      </c>
      <c r="B47" t="s">
        <v>102</v>
      </c>
      <c r="C47" t="s">
        <v>90</v>
      </c>
      <c r="D47" t="s">
        <v>103</v>
      </c>
      <c r="E47" t="s">
        <v>104</v>
      </c>
      <c r="F47" s="3">
        <v>5.5</v>
      </c>
      <c r="G47" s="3"/>
    </row>
    <row r="48" spans="1:7" x14ac:dyDescent="0.35">
      <c r="A48">
        <v>372</v>
      </c>
      <c r="B48" t="s">
        <v>105</v>
      </c>
      <c r="C48" t="s">
        <v>90</v>
      </c>
      <c r="D48" t="s">
        <v>106</v>
      </c>
      <c r="E48" t="s">
        <v>104</v>
      </c>
      <c r="F48" s="3">
        <v>5.5</v>
      </c>
      <c r="G48" s="3"/>
    </row>
    <row r="49" spans="1:7" x14ac:dyDescent="0.35">
      <c r="A49">
        <v>373</v>
      </c>
      <c r="B49" t="s">
        <v>107</v>
      </c>
      <c r="C49" t="s">
        <v>90</v>
      </c>
      <c r="D49" t="s">
        <v>108</v>
      </c>
      <c r="E49" t="s">
        <v>104</v>
      </c>
      <c r="F49" s="3">
        <v>5.5</v>
      </c>
      <c r="G49" s="3"/>
    </row>
    <row r="50" spans="1:7" x14ac:dyDescent="0.35">
      <c r="A50">
        <v>374</v>
      </c>
      <c r="B50" t="s">
        <v>109</v>
      </c>
      <c r="C50" t="s">
        <v>90</v>
      </c>
      <c r="D50" t="s">
        <v>110</v>
      </c>
      <c r="E50" t="s">
        <v>104</v>
      </c>
      <c r="F50" s="3">
        <v>5.5</v>
      </c>
      <c r="G50" s="3"/>
    </row>
    <row r="51" spans="1:7" x14ac:dyDescent="0.35">
      <c r="A51">
        <v>375</v>
      </c>
      <c r="B51" t="s">
        <v>111</v>
      </c>
      <c r="C51" t="s">
        <v>90</v>
      </c>
      <c r="D51" t="s">
        <v>112</v>
      </c>
      <c r="E51" t="s">
        <v>113</v>
      </c>
      <c r="F51" s="3">
        <v>5.5</v>
      </c>
      <c r="G51" s="3"/>
    </row>
    <row r="52" spans="1:7" x14ac:dyDescent="0.35">
      <c r="A52">
        <v>381</v>
      </c>
      <c r="B52" t="s">
        <v>114</v>
      </c>
      <c r="C52" t="s">
        <v>90</v>
      </c>
      <c r="D52" t="s">
        <v>115</v>
      </c>
      <c r="E52" t="s">
        <v>116</v>
      </c>
      <c r="F52" s="3">
        <v>5.5</v>
      </c>
      <c r="G52" s="3"/>
    </row>
    <row r="53" spans="1:7" x14ac:dyDescent="0.35">
      <c r="A53">
        <v>391</v>
      </c>
      <c r="B53" t="s">
        <v>117</v>
      </c>
      <c r="C53" t="s">
        <v>90</v>
      </c>
      <c r="D53" t="s">
        <v>118</v>
      </c>
      <c r="E53" t="s">
        <v>119</v>
      </c>
      <c r="F53" s="3">
        <v>6.5</v>
      </c>
      <c r="G53" s="3"/>
    </row>
    <row r="54" spans="1:7" x14ac:dyDescent="0.35">
      <c r="A54">
        <v>392</v>
      </c>
      <c r="B54" t="s">
        <v>120</v>
      </c>
      <c r="C54" t="s">
        <v>90</v>
      </c>
      <c r="D54" t="s">
        <v>121</v>
      </c>
      <c r="E54" t="s">
        <v>122</v>
      </c>
      <c r="F54" s="3">
        <v>6.5</v>
      </c>
      <c r="G54" s="3"/>
    </row>
    <row r="55" spans="1:7" x14ac:dyDescent="0.35">
      <c r="A55">
        <v>393</v>
      </c>
      <c r="B55" t="s">
        <v>123</v>
      </c>
      <c r="C55" t="s">
        <v>90</v>
      </c>
      <c r="D55" t="s">
        <v>124</v>
      </c>
      <c r="E55" t="s">
        <v>122</v>
      </c>
      <c r="F55" s="3">
        <v>6.5</v>
      </c>
      <c r="G55" s="3"/>
    </row>
    <row r="56" spans="1:7" x14ac:dyDescent="0.35">
      <c r="A56">
        <v>394</v>
      </c>
      <c r="B56" t="s">
        <v>125</v>
      </c>
      <c r="C56" t="s">
        <v>90</v>
      </c>
      <c r="D56" t="s">
        <v>126</v>
      </c>
      <c r="E56" t="s">
        <v>122</v>
      </c>
      <c r="F56" s="3">
        <v>6.5</v>
      </c>
      <c r="G56" s="3"/>
    </row>
    <row r="57" spans="1:7" x14ac:dyDescent="0.35">
      <c r="A57">
        <v>307</v>
      </c>
      <c r="F57" s="3"/>
      <c r="G57" s="3"/>
    </row>
    <row r="58" spans="1:7" x14ac:dyDescent="0.35">
      <c r="A58">
        <v>308</v>
      </c>
      <c r="F58" s="3"/>
      <c r="G58" s="3"/>
    </row>
  </sheetData>
  <pageMargins left="0.70866141732283472" right="0.70866141732283472" top="0.74803149606299213" bottom="0.74803149606299213" header="0.31496062992125984" footer="0.31496062992125984"/>
  <pageSetup paperSize="9" scale="40" fitToHeight="5" orientation="landscape" horizontalDpi="4294967293"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162A5-AC48-4E35-A09C-A90AA18B0F6E}">
  <sheetPr>
    <tabColor rgb="FFFF0000"/>
    <pageSetUpPr fitToPage="1"/>
  </sheetPr>
  <dimension ref="A1:P92"/>
  <sheetViews>
    <sheetView tabSelected="1" workbookViewId="0"/>
  </sheetViews>
  <sheetFormatPr defaultColWidth="8.81640625" defaultRowHeight="14.5" x14ac:dyDescent="0.35"/>
  <cols>
    <col min="1" max="1" width="14.1796875" bestFit="1" customWidth="1"/>
    <col min="2" max="2" width="19.6328125" style="26" bestFit="1" customWidth="1"/>
    <col min="3" max="3" width="18.81640625" style="26" bestFit="1" customWidth="1"/>
    <col min="4" max="4" width="19.453125" style="26" bestFit="1" customWidth="1"/>
    <col min="5" max="5" width="18.81640625" style="26" customWidth="1"/>
    <col min="6" max="6" width="15.6328125" customWidth="1"/>
    <col min="7" max="7" width="27" bestFit="1" customWidth="1"/>
    <col min="8" max="8" width="12.81640625" bestFit="1" customWidth="1"/>
    <col min="9" max="9" width="9.81640625" bestFit="1" customWidth="1"/>
    <col min="10" max="10" width="32.453125" bestFit="1" customWidth="1"/>
    <col min="11" max="12" width="31.6328125" style="10" customWidth="1"/>
    <col min="13" max="13" width="11.81640625" style="11" bestFit="1" customWidth="1"/>
    <col min="14" max="14" width="11.81640625" style="34" customWidth="1"/>
    <col min="15" max="15" width="10.81640625" style="35" customWidth="1"/>
    <col min="16" max="16" width="11.08984375" customWidth="1"/>
  </cols>
  <sheetData>
    <row r="1" spans="1:16" ht="15" thickBot="1" x14ac:dyDescent="0.4">
      <c r="A1" s="51" t="s">
        <v>181</v>
      </c>
      <c r="B1" s="52"/>
      <c r="C1" s="52"/>
      <c r="D1" s="52"/>
      <c r="E1" s="13" t="s">
        <v>180</v>
      </c>
      <c r="K1"/>
      <c r="L1"/>
    </row>
    <row r="2" spans="1:16" ht="15.5" thickTop="1" thickBot="1" x14ac:dyDescent="0.4">
      <c r="A2" s="44" t="s">
        <v>160</v>
      </c>
      <c r="B2" s="45"/>
      <c r="C2" s="45"/>
      <c r="D2" s="45"/>
      <c r="E2" s="46"/>
      <c r="F2" s="27" t="s">
        <v>161</v>
      </c>
      <c r="J2" s="11"/>
      <c r="K2"/>
      <c r="L2"/>
      <c r="M2"/>
      <c r="N2" s="36"/>
    </row>
    <row r="3" spans="1:16" s="15" customFormat="1" ht="33" customHeight="1" thickTop="1" thickBot="1" x14ac:dyDescent="0.4">
      <c r="A3" s="47" t="s">
        <v>162</v>
      </c>
      <c r="B3" s="47"/>
      <c r="C3" s="47"/>
      <c r="D3" s="47"/>
      <c r="E3" s="47"/>
      <c r="F3" s="28"/>
      <c r="J3" s="16"/>
      <c r="N3" s="37"/>
      <c r="O3" s="38"/>
    </row>
    <row r="4" spans="1:16" ht="37.5" customHeight="1" thickTop="1" thickBot="1" x14ac:dyDescent="0.4">
      <c r="A4" s="47" t="s">
        <v>163</v>
      </c>
      <c r="B4" s="47"/>
      <c r="C4" s="47"/>
      <c r="D4" s="47"/>
      <c r="E4" s="47"/>
      <c r="F4" s="28"/>
      <c r="J4" s="11"/>
      <c r="K4"/>
      <c r="L4"/>
      <c r="M4"/>
      <c r="N4" s="36"/>
    </row>
    <row r="5" spans="1:16" ht="46.5" customHeight="1" thickTop="1" thickBot="1" x14ac:dyDescent="0.4">
      <c r="A5" s="47" t="s">
        <v>168</v>
      </c>
      <c r="B5" s="47"/>
      <c r="C5" s="47"/>
      <c r="D5" s="47"/>
      <c r="E5" s="47"/>
      <c r="F5" s="28"/>
      <c r="J5" s="11"/>
      <c r="K5"/>
      <c r="L5"/>
      <c r="M5"/>
      <c r="N5" s="36"/>
    </row>
    <row r="6" spans="1:16" ht="15.5" thickTop="1" thickBot="1" x14ac:dyDescent="0.4">
      <c r="A6" s="29" t="s">
        <v>164</v>
      </c>
      <c r="B6" s="29"/>
      <c r="C6" s="29"/>
      <c r="D6" s="29"/>
      <c r="E6" s="29"/>
      <c r="F6" s="30"/>
      <c r="J6" s="11"/>
      <c r="K6"/>
      <c r="L6"/>
      <c r="M6"/>
      <c r="N6" s="36"/>
    </row>
    <row r="7" spans="1:16" ht="15.5" thickTop="1" thickBot="1" x14ac:dyDescent="0.4">
      <c r="A7" s="48" t="s">
        <v>169</v>
      </c>
      <c r="B7" s="49"/>
      <c r="C7" s="49"/>
      <c r="D7" s="49"/>
      <c r="E7" s="49"/>
      <c r="F7" s="31" t="s">
        <v>165</v>
      </c>
      <c r="J7" s="11"/>
      <c r="K7"/>
      <c r="L7"/>
      <c r="M7"/>
      <c r="N7" s="36"/>
    </row>
    <row r="8" spans="1:16" ht="15.5" thickTop="1" thickBot="1" x14ac:dyDescent="0.4">
      <c r="A8" s="32" t="s">
        <v>166</v>
      </c>
      <c r="B8" s="30"/>
      <c r="C8" s="30"/>
      <c r="D8" s="30"/>
      <c r="E8" s="30"/>
      <c r="F8" s="31" t="s">
        <v>165</v>
      </c>
      <c r="J8" s="11"/>
      <c r="K8"/>
      <c r="L8"/>
      <c r="M8"/>
      <c r="N8" s="36"/>
    </row>
    <row r="9" spans="1:16" ht="15.5" thickTop="1" thickBot="1" x14ac:dyDescent="0.4">
      <c r="A9" s="29" t="s">
        <v>172</v>
      </c>
      <c r="B9" s="30"/>
      <c r="C9" s="30"/>
      <c r="D9" s="30"/>
      <c r="E9" s="30"/>
      <c r="F9" s="30"/>
      <c r="J9" s="11"/>
      <c r="K9"/>
      <c r="L9"/>
      <c r="M9"/>
      <c r="N9" s="39"/>
    </row>
    <row r="10" spans="1:16" ht="15" thickTop="1" x14ac:dyDescent="0.35">
      <c r="A10" s="33" t="s">
        <v>173</v>
      </c>
      <c r="B10"/>
      <c r="C10"/>
      <c r="D10"/>
      <c r="E10"/>
      <c r="J10" s="11"/>
      <c r="K10"/>
      <c r="L10"/>
      <c r="M10"/>
      <c r="N10" s="39"/>
    </row>
    <row r="11" spans="1:16" x14ac:dyDescent="0.35">
      <c r="A11" s="8" t="s">
        <v>167</v>
      </c>
      <c r="B11"/>
      <c r="C11"/>
      <c r="D11"/>
      <c r="E11"/>
      <c r="J11" s="11"/>
      <c r="K11"/>
      <c r="L11"/>
      <c r="M11"/>
      <c r="N11" s="39"/>
    </row>
    <row r="12" spans="1:16" x14ac:dyDescent="0.35">
      <c r="B12"/>
      <c r="C12"/>
      <c r="D12"/>
      <c r="E12"/>
      <c r="K12"/>
      <c r="L12"/>
      <c r="N12" s="40"/>
    </row>
    <row r="13" spans="1:16" s="15" customFormat="1" ht="29" customHeight="1" x14ac:dyDescent="0.35">
      <c r="B13" s="22"/>
      <c r="C13" s="22"/>
      <c r="D13" s="23" t="s">
        <v>137</v>
      </c>
      <c r="E13" s="23" t="s">
        <v>137</v>
      </c>
      <c r="F13" s="50" t="s">
        <v>170</v>
      </c>
      <c r="G13" s="50"/>
      <c r="H13" s="50"/>
      <c r="I13" s="50"/>
      <c r="K13" s="16"/>
      <c r="L13" s="16"/>
      <c r="M13" s="16"/>
      <c r="N13" s="41"/>
      <c r="O13" s="38"/>
    </row>
    <row r="14" spans="1:16" s="4" customFormat="1" ht="43.5" x14ac:dyDescent="0.35">
      <c r="A14" s="4" t="s">
        <v>127</v>
      </c>
      <c r="B14" s="24" t="s">
        <v>128</v>
      </c>
      <c r="C14" s="24" t="s">
        <v>129</v>
      </c>
      <c r="D14" s="24" t="s">
        <v>128</v>
      </c>
      <c r="E14" s="24" t="s">
        <v>129</v>
      </c>
      <c r="F14" s="4" t="s">
        <v>130</v>
      </c>
      <c r="G14" s="4" t="s">
        <v>1</v>
      </c>
      <c r="H14" s="4" t="s">
        <v>3</v>
      </c>
      <c r="I14" s="4" t="s">
        <v>2</v>
      </c>
      <c r="J14" s="4" t="s">
        <v>171</v>
      </c>
      <c r="K14" s="5" t="s">
        <v>131</v>
      </c>
      <c r="L14" s="5" t="s">
        <v>146</v>
      </c>
      <c r="M14" s="6" t="s">
        <v>5</v>
      </c>
      <c r="N14" s="42" t="s">
        <v>177</v>
      </c>
      <c r="O14" s="7" t="s">
        <v>178</v>
      </c>
      <c r="P14" s="7" t="s">
        <v>176</v>
      </c>
    </row>
    <row r="15" spans="1:16" s="8" customFormat="1" x14ac:dyDescent="0.35">
      <c r="B15" s="25"/>
      <c r="C15" s="25"/>
      <c r="D15" s="25"/>
      <c r="E15" s="25"/>
      <c r="F15" s="8">
        <v>305</v>
      </c>
      <c r="G15" t="str">
        <f>VLOOKUP($F15,'2025'!$A$3:$E$58,2,FALSE)</f>
        <v>The Harry Branston Rotary Cup</v>
      </c>
      <c r="H15" t="str">
        <f>VLOOKUP($F15,'2025'!$A$3:$E$58,4,FALSE)</f>
        <v>Age 10 years</v>
      </c>
      <c r="I15" t="str">
        <f>VLOOKUP($F15,'2025'!$A$3:$E$58,3,FALSE)</f>
        <v>Set Poetry</v>
      </c>
      <c r="J15" t="str">
        <f>VLOOKUP($F15,'2025'!$A$3:$E$58,5,FALSE)</f>
        <v>Dad's Hiding in the Shed - John Foster</v>
      </c>
      <c r="K15" s="9"/>
      <c r="L15" s="9"/>
      <c r="M15" s="11">
        <f>VLOOKUP($F15,'2025'!$A$3:$F$58,6,FALSE)</f>
        <v>5</v>
      </c>
      <c r="N15" s="34" t="s">
        <v>179</v>
      </c>
      <c r="O15" s="43" t="str">
        <f>IF(N15="Yes","£1.50","-")</f>
        <v>£1.50</v>
      </c>
      <c r="P15" s="43" t="str">
        <f>IF(N15="Yes","£1.50","-")</f>
        <v>£1.50</v>
      </c>
    </row>
    <row r="16" spans="1:16" x14ac:dyDescent="0.35">
      <c r="A16" s="8"/>
      <c r="B16" s="25"/>
      <c r="C16" s="25"/>
      <c r="D16" s="25"/>
      <c r="E16" s="25"/>
      <c r="F16" s="8"/>
      <c r="G16" t="e">
        <f>VLOOKUP($F16,'2025'!$A$3:$E$58,2,FALSE)</f>
        <v>#N/A</v>
      </c>
      <c r="H16" t="e">
        <f>VLOOKUP($F16,'2025'!$A$3:$E$58,4,FALSE)</f>
        <v>#N/A</v>
      </c>
      <c r="I16" t="e">
        <f>VLOOKUP($F16,'2025'!$A$3:$E$58,3,FALSE)</f>
        <v>#N/A</v>
      </c>
      <c r="J16" t="e">
        <f>VLOOKUP($F16,'2025'!$A$3:$E$58,5,FALSE)</f>
        <v>#N/A</v>
      </c>
      <c r="K16" s="9"/>
      <c r="L16" s="9"/>
      <c r="M16" s="11" t="e">
        <f>VLOOKUP($F16,'2025'!$A$3:$F$58,6,FALSE)</f>
        <v>#N/A</v>
      </c>
      <c r="O16" s="43" t="str">
        <f t="shared" ref="O16:O79" si="0">IF(N16="Yes","£1.50","-")</f>
        <v>-</v>
      </c>
      <c r="P16" s="43" t="str">
        <f t="shared" ref="P16:P79" si="1">IF(N16="Yes","£1.50","-")</f>
        <v>-</v>
      </c>
    </row>
    <row r="17" spans="1:16" x14ac:dyDescent="0.35">
      <c r="A17" s="8"/>
      <c r="B17" s="25"/>
      <c r="C17" s="25"/>
      <c r="D17" s="25"/>
      <c r="E17" s="25"/>
      <c r="F17" s="8"/>
      <c r="G17" t="e">
        <f>VLOOKUP($F17,'2025'!$A$3:$E$58,2,FALSE)</f>
        <v>#N/A</v>
      </c>
      <c r="H17" t="e">
        <f>VLOOKUP($F17,'2025'!$A$3:$E$58,4,FALSE)</f>
        <v>#N/A</v>
      </c>
      <c r="I17" t="e">
        <f>VLOOKUP($F17,'2025'!$A$3:$E$58,3,FALSE)</f>
        <v>#N/A</v>
      </c>
      <c r="J17" t="e">
        <f>VLOOKUP($F17,'2025'!$A$3:$E$58,5,FALSE)</f>
        <v>#N/A</v>
      </c>
      <c r="K17" s="9"/>
      <c r="L17" s="9"/>
      <c r="M17" s="11" t="e">
        <f>VLOOKUP($F17,'2025'!$A$3:$F$58,6,FALSE)</f>
        <v>#N/A</v>
      </c>
      <c r="O17" s="43" t="str">
        <f t="shared" si="0"/>
        <v>-</v>
      </c>
      <c r="P17" s="43" t="str">
        <f t="shared" si="1"/>
        <v>-</v>
      </c>
    </row>
    <row r="18" spans="1:16" x14ac:dyDescent="0.35">
      <c r="A18" s="8"/>
      <c r="B18" s="25"/>
      <c r="C18" s="25"/>
      <c r="D18" s="25"/>
      <c r="E18" s="25"/>
      <c r="F18" s="8"/>
      <c r="G18" t="e">
        <f>VLOOKUP($F18,'2025'!$A$3:$E$58,2,FALSE)</f>
        <v>#N/A</v>
      </c>
      <c r="H18" t="e">
        <f>VLOOKUP($F18,'2025'!$A$3:$E$58,4,FALSE)</f>
        <v>#N/A</v>
      </c>
      <c r="I18" t="e">
        <f>VLOOKUP($F18,'2025'!$A$3:$E$58,3,FALSE)</f>
        <v>#N/A</v>
      </c>
      <c r="J18" t="e">
        <f>VLOOKUP($F18,'2025'!$A$3:$E$58,5,FALSE)</f>
        <v>#N/A</v>
      </c>
      <c r="K18" s="9"/>
      <c r="L18" s="9"/>
      <c r="M18" s="11" t="e">
        <f>VLOOKUP($F18,'2025'!$A$3:$F$58,6,FALSE)</f>
        <v>#N/A</v>
      </c>
      <c r="O18" s="43" t="str">
        <f t="shared" si="0"/>
        <v>-</v>
      </c>
      <c r="P18" s="43" t="str">
        <f t="shared" si="1"/>
        <v>-</v>
      </c>
    </row>
    <row r="19" spans="1:16" x14ac:dyDescent="0.35">
      <c r="A19" s="8"/>
      <c r="B19" s="25"/>
      <c r="C19" s="25"/>
      <c r="D19" s="25"/>
      <c r="E19" s="25"/>
      <c r="F19" s="8"/>
      <c r="G19" t="e">
        <f>VLOOKUP($F19,'2025'!$A$3:$E$58,2,FALSE)</f>
        <v>#N/A</v>
      </c>
      <c r="H19" t="e">
        <f>VLOOKUP($F19,'2025'!$A$3:$E$58,4,FALSE)</f>
        <v>#N/A</v>
      </c>
      <c r="I19" t="e">
        <f>VLOOKUP($F19,'2025'!$A$3:$E$58,3,FALSE)</f>
        <v>#N/A</v>
      </c>
      <c r="J19" t="e">
        <f>VLOOKUP($F19,'2025'!$A$3:$E$58,5,FALSE)</f>
        <v>#N/A</v>
      </c>
      <c r="K19" s="9"/>
      <c r="L19" s="9"/>
      <c r="M19" s="11" t="e">
        <f>VLOOKUP($F19,'2025'!$A$3:$F$58,6,FALSE)</f>
        <v>#N/A</v>
      </c>
      <c r="O19" s="43" t="str">
        <f t="shared" si="0"/>
        <v>-</v>
      </c>
      <c r="P19" s="43" t="str">
        <f t="shared" si="1"/>
        <v>-</v>
      </c>
    </row>
    <row r="20" spans="1:16" x14ac:dyDescent="0.35">
      <c r="A20" s="8"/>
      <c r="B20" s="25"/>
      <c r="C20" s="25"/>
      <c r="D20" s="25"/>
      <c r="E20" s="25"/>
      <c r="F20" s="8"/>
      <c r="G20" t="e">
        <f>VLOOKUP($F20,'2025'!$A$3:$E$58,2,FALSE)</f>
        <v>#N/A</v>
      </c>
      <c r="H20" t="e">
        <f>VLOOKUP($F20,'2025'!$A$3:$E$58,4,FALSE)</f>
        <v>#N/A</v>
      </c>
      <c r="I20" t="e">
        <f>VLOOKUP($F20,'2025'!$A$3:$E$58,3,FALSE)</f>
        <v>#N/A</v>
      </c>
      <c r="J20" t="e">
        <f>VLOOKUP($F20,'2025'!$A$3:$E$58,5,FALSE)</f>
        <v>#N/A</v>
      </c>
      <c r="K20" s="9"/>
      <c r="L20" s="9"/>
      <c r="M20" s="11" t="e">
        <f>VLOOKUP($F20,'2025'!$A$3:$F$58,6,FALSE)</f>
        <v>#N/A</v>
      </c>
      <c r="O20" s="43" t="str">
        <f t="shared" si="0"/>
        <v>-</v>
      </c>
      <c r="P20" s="43" t="str">
        <f t="shared" si="1"/>
        <v>-</v>
      </c>
    </row>
    <row r="21" spans="1:16" x14ac:dyDescent="0.35">
      <c r="A21" s="8"/>
      <c r="B21" s="25"/>
      <c r="C21" s="25"/>
      <c r="D21" s="25"/>
      <c r="E21" s="25"/>
      <c r="F21" s="8"/>
      <c r="G21" t="e">
        <f>VLOOKUP($F21,'2025'!$A$3:$E$58,2,FALSE)</f>
        <v>#N/A</v>
      </c>
      <c r="H21" t="e">
        <f>VLOOKUP($F21,'2025'!$A$3:$E$58,4,FALSE)</f>
        <v>#N/A</v>
      </c>
      <c r="I21" t="e">
        <f>VLOOKUP($F21,'2025'!$A$3:$E$58,3,FALSE)</f>
        <v>#N/A</v>
      </c>
      <c r="J21" t="e">
        <f>VLOOKUP($F21,'2025'!$A$3:$E$58,5,FALSE)</f>
        <v>#N/A</v>
      </c>
      <c r="K21" s="9"/>
      <c r="L21" s="9"/>
      <c r="M21" s="11" t="e">
        <f>VLOOKUP($F21,'2025'!$A$3:$F$58,6,FALSE)</f>
        <v>#N/A</v>
      </c>
      <c r="O21" s="43" t="str">
        <f t="shared" si="0"/>
        <v>-</v>
      </c>
      <c r="P21" s="43" t="str">
        <f t="shared" si="1"/>
        <v>-</v>
      </c>
    </row>
    <row r="22" spans="1:16" x14ac:dyDescent="0.35">
      <c r="A22" s="8"/>
      <c r="B22" s="25"/>
      <c r="C22" s="25"/>
      <c r="D22" s="25"/>
      <c r="E22" s="25"/>
      <c r="F22" s="8"/>
      <c r="G22" t="e">
        <f>VLOOKUP($F22,'2025'!$A$3:$E$58,2,FALSE)</f>
        <v>#N/A</v>
      </c>
      <c r="H22" t="e">
        <f>VLOOKUP($F22,'2025'!$A$3:$E$58,4,FALSE)</f>
        <v>#N/A</v>
      </c>
      <c r="I22" t="e">
        <f>VLOOKUP($F22,'2025'!$A$3:$E$58,3,FALSE)</f>
        <v>#N/A</v>
      </c>
      <c r="J22" t="e">
        <f>VLOOKUP($F22,'2025'!$A$3:$E$58,5,FALSE)</f>
        <v>#N/A</v>
      </c>
      <c r="K22" s="9"/>
      <c r="L22" s="9"/>
      <c r="M22" s="11" t="e">
        <f>VLOOKUP($F22,'2025'!$A$3:$F$58,6,FALSE)</f>
        <v>#N/A</v>
      </c>
      <c r="O22" s="43" t="str">
        <f t="shared" si="0"/>
        <v>-</v>
      </c>
      <c r="P22" s="43" t="str">
        <f t="shared" si="1"/>
        <v>-</v>
      </c>
    </row>
    <row r="23" spans="1:16" x14ac:dyDescent="0.35">
      <c r="A23" s="8"/>
      <c r="B23" s="25"/>
      <c r="C23" s="25"/>
      <c r="D23" s="25"/>
      <c r="E23" s="25"/>
      <c r="F23" s="8"/>
      <c r="G23" t="e">
        <f>VLOOKUP($F23,'2025'!$A$3:$E$58,2,FALSE)</f>
        <v>#N/A</v>
      </c>
      <c r="H23" t="e">
        <f>VLOOKUP($F23,'2025'!$A$3:$E$58,4,FALSE)</f>
        <v>#N/A</v>
      </c>
      <c r="I23" t="e">
        <f>VLOOKUP($F23,'2025'!$A$3:$E$58,3,FALSE)</f>
        <v>#N/A</v>
      </c>
      <c r="J23" t="e">
        <f>VLOOKUP($F23,'2025'!$A$3:$E$58,5,FALSE)</f>
        <v>#N/A</v>
      </c>
      <c r="K23" s="9"/>
      <c r="L23" s="9"/>
      <c r="M23" s="11" t="e">
        <f>VLOOKUP($F23,'2025'!$A$3:$F$58,6,FALSE)</f>
        <v>#N/A</v>
      </c>
      <c r="O23" s="43" t="str">
        <f t="shared" si="0"/>
        <v>-</v>
      </c>
      <c r="P23" s="43" t="str">
        <f t="shared" si="1"/>
        <v>-</v>
      </c>
    </row>
    <row r="24" spans="1:16" x14ac:dyDescent="0.35">
      <c r="A24" s="8"/>
      <c r="B24" s="25"/>
      <c r="C24" s="25"/>
      <c r="D24" s="25"/>
      <c r="E24" s="25"/>
      <c r="F24" s="8"/>
      <c r="G24" t="e">
        <f>VLOOKUP($F24,'2025'!$A$3:$E$58,2,FALSE)</f>
        <v>#N/A</v>
      </c>
      <c r="H24" t="e">
        <f>VLOOKUP($F24,'2025'!$A$3:$E$58,4,FALSE)</f>
        <v>#N/A</v>
      </c>
      <c r="I24" t="e">
        <f>VLOOKUP($F24,'2025'!$A$3:$E$58,3,FALSE)</f>
        <v>#N/A</v>
      </c>
      <c r="J24" t="e">
        <f>VLOOKUP($F24,'2025'!$A$3:$E$58,5,FALSE)</f>
        <v>#N/A</v>
      </c>
      <c r="K24" s="9"/>
      <c r="L24" s="9"/>
      <c r="M24" s="11" t="e">
        <f>VLOOKUP($F24,'2025'!$A$3:$F$58,6,FALSE)</f>
        <v>#N/A</v>
      </c>
      <c r="O24" s="43" t="str">
        <f t="shared" si="0"/>
        <v>-</v>
      </c>
      <c r="P24" s="43" t="str">
        <f t="shared" si="1"/>
        <v>-</v>
      </c>
    </row>
    <row r="25" spans="1:16" x14ac:dyDescent="0.35">
      <c r="A25" s="8"/>
      <c r="B25" s="25"/>
      <c r="C25" s="25"/>
      <c r="D25" s="25"/>
      <c r="E25" s="25"/>
      <c r="F25" s="8"/>
      <c r="G25" t="e">
        <f>VLOOKUP($F25,'2025'!$A$3:$E$58,2,FALSE)</f>
        <v>#N/A</v>
      </c>
      <c r="H25" t="e">
        <f>VLOOKUP($F25,'2025'!$A$3:$E$58,4,FALSE)</f>
        <v>#N/A</v>
      </c>
      <c r="I25" t="e">
        <f>VLOOKUP($F25,'2025'!$A$3:$E$58,3,FALSE)</f>
        <v>#N/A</v>
      </c>
      <c r="J25" t="e">
        <f>VLOOKUP($F25,'2025'!$A$3:$E$58,5,FALSE)</f>
        <v>#N/A</v>
      </c>
      <c r="K25" s="9"/>
      <c r="L25" s="9"/>
      <c r="M25" s="11" t="e">
        <f>VLOOKUP($F25,'2025'!$A$3:$F$58,6,FALSE)</f>
        <v>#N/A</v>
      </c>
      <c r="O25" s="43" t="str">
        <f t="shared" si="0"/>
        <v>-</v>
      </c>
      <c r="P25" s="43" t="str">
        <f t="shared" si="1"/>
        <v>-</v>
      </c>
    </row>
    <row r="26" spans="1:16" x14ac:dyDescent="0.35">
      <c r="A26" s="8"/>
      <c r="B26" s="25"/>
      <c r="C26" s="25"/>
      <c r="D26" s="25"/>
      <c r="E26" s="25"/>
      <c r="F26" s="8"/>
      <c r="G26" t="e">
        <f>VLOOKUP($F26,'2025'!$A$3:$E$58,2,FALSE)</f>
        <v>#N/A</v>
      </c>
      <c r="H26" t="e">
        <f>VLOOKUP($F26,'2025'!$A$3:$E$58,4,FALSE)</f>
        <v>#N/A</v>
      </c>
      <c r="I26" t="e">
        <f>VLOOKUP($F26,'2025'!$A$3:$E$58,3,FALSE)</f>
        <v>#N/A</v>
      </c>
      <c r="J26" t="e">
        <f>VLOOKUP($F26,'2025'!$A$3:$E$58,5,FALSE)</f>
        <v>#N/A</v>
      </c>
      <c r="K26" s="9"/>
      <c r="L26" s="9"/>
      <c r="M26" s="11" t="e">
        <f>VLOOKUP($F26,'2025'!$A$3:$F$58,6,FALSE)</f>
        <v>#N/A</v>
      </c>
      <c r="O26" s="43" t="str">
        <f t="shared" si="0"/>
        <v>-</v>
      </c>
      <c r="P26" s="43" t="str">
        <f t="shared" si="1"/>
        <v>-</v>
      </c>
    </row>
    <row r="27" spans="1:16" x14ac:dyDescent="0.35">
      <c r="A27" s="8"/>
      <c r="B27" s="25"/>
      <c r="C27" s="25"/>
      <c r="D27" s="25"/>
      <c r="E27" s="25"/>
      <c r="F27" s="8"/>
      <c r="G27" t="e">
        <f>VLOOKUP($F27,'2025'!$A$3:$E$58,2,FALSE)</f>
        <v>#N/A</v>
      </c>
      <c r="H27" t="e">
        <f>VLOOKUP($F27,'2025'!$A$3:$E$58,4,FALSE)</f>
        <v>#N/A</v>
      </c>
      <c r="I27" t="e">
        <f>VLOOKUP($F27,'2025'!$A$3:$E$58,3,FALSE)</f>
        <v>#N/A</v>
      </c>
      <c r="J27" t="e">
        <f>VLOOKUP($F27,'2025'!$A$3:$E$58,5,FALSE)</f>
        <v>#N/A</v>
      </c>
      <c r="K27" s="9"/>
      <c r="L27" s="9"/>
      <c r="M27" s="11" t="e">
        <f>VLOOKUP($F27,'2025'!$A$3:$F$58,6,FALSE)</f>
        <v>#N/A</v>
      </c>
      <c r="O27" s="43" t="str">
        <f t="shared" si="0"/>
        <v>-</v>
      </c>
      <c r="P27" s="43" t="str">
        <f t="shared" si="1"/>
        <v>-</v>
      </c>
    </row>
    <row r="28" spans="1:16" x14ac:dyDescent="0.35">
      <c r="A28" s="8"/>
      <c r="B28" s="25"/>
      <c r="C28" s="25"/>
      <c r="D28" s="25"/>
      <c r="E28" s="25"/>
      <c r="F28" s="8"/>
      <c r="G28" t="e">
        <f>VLOOKUP($F28,'2025'!$A$3:$E$58,2,FALSE)</f>
        <v>#N/A</v>
      </c>
      <c r="H28" t="e">
        <f>VLOOKUP($F28,'2025'!$A$3:$E$58,4,FALSE)</f>
        <v>#N/A</v>
      </c>
      <c r="I28" t="e">
        <f>VLOOKUP($F28,'2025'!$A$3:$E$58,3,FALSE)</f>
        <v>#N/A</v>
      </c>
      <c r="J28" t="e">
        <f>VLOOKUP($F28,'2025'!$A$3:$E$58,5,FALSE)</f>
        <v>#N/A</v>
      </c>
      <c r="K28" s="9"/>
      <c r="L28" s="9"/>
      <c r="M28" s="11" t="e">
        <f>VLOOKUP($F28,'2025'!$A$3:$F$58,6,FALSE)</f>
        <v>#N/A</v>
      </c>
      <c r="O28" s="43" t="str">
        <f t="shared" si="0"/>
        <v>-</v>
      </c>
      <c r="P28" s="43" t="str">
        <f t="shared" si="1"/>
        <v>-</v>
      </c>
    </row>
    <row r="29" spans="1:16" x14ac:dyDescent="0.35">
      <c r="A29" s="8"/>
      <c r="B29" s="25"/>
      <c r="C29" s="25"/>
      <c r="D29" s="25"/>
      <c r="E29" s="25"/>
      <c r="F29" s="8"/>
      <c r="G29" t="e">
        <f>VLOOKUP($F29,'2025'!$A$3:$E$58,2,FALSE)</f>
        <v>#N/A</v>
      </c>
      <c r="H29" t="e">
        <f>VLOOKUP($F29,'2025'!$A$3:$E$58,4,FALSE)</f>
        <v>#N/A</v>
      </c>
      <c r="I29" t="e">
        <f>VLOOKUP($F29,'2025'!$A$3:$E$58,3,FALSE)</f>
        <v>#N/A</v>
      </c>
      <c r="J29" t="e">
        <f>VLOOKUP($F29,'2025'!$A$3:$E$58,5,FALSE)</f>
        <v>#N/A</v>
      </c>
      <c r="K29" s="9"/>
      <c r="L29" s="9"/>
      <c r="M29" s="11" t="e">
        <f>VLOOKUP($F29,'2025'!$A$3:$F$58,6,FALSE)</f>
        <v>#N/A</v>
      </c>
      <c r="O29" s="43" t="str">
        <f t="shared" si="0"/>
        <v>-</v>
      </c>
      <c r="P29" s="43" t="str">
        <f t="shared" si="1"/>
        <v>-</v>
      </c>
    </row>
    <row r="30" spans="1:16" x14ac:dyDescent="0.35">
      <c r="A30" s="8"/>
      <c r="B30" s="25"/>
      <c r="C30" s="25"/>
      <c r="D30" s="25"/>
      <c r="E30" s="25"/>
      <c r="F30" s="8"/>
      <c r="G30" t="e">
        <f>VLOOKUP($F30,'2025'!$A$3:$E$58,2,FALSE)</f>
        <v>#N/A</v>
      </c>
      <c r="H30" t="e">
        <f>VLOOKUP($F30,'2025'!$A$3:$E$58,4,FALSE)</f>
        <v>#N/A</v>
      </c>
      <c r="I30" t="e">
        <f>VLOOKUP($F30,'2025'!$A$3:$E$58,3,FALSE)</f>
        <v>#N/A</v>
      </c>
      <c r="J30" t="e">
        <f>VLOOKUP($F30,'2025'!$A$3:$E$58,5,FALSE)</f>
        <v>#N/A</v>
      </c>
      <c r="K30" s="9"/>
      <c r="L30" s="9"/>
      <c r="M30" s="11" t="e">
        <f>VLOOKUP($F30,'2025'!$A$3:$F$58,6,FALSE)</f>
        <v>#N/A</v>
      </c>
      <c r="O30" s="43" t="str">
        <f t="shared" si="0"/>
        <v>-</v>
      </c>
      <c r="P30" s="43" t="str">
        <f t="shared" si="1"/>
        <v>-</v>
      </c>
    </row>
    <row r="31" spans="1:16" x14ac:dyDescent="0.35">
      <c r="A31" s="8"/>
      <c r="B31" s="25"/>
      <c r="C31" s="25"/>
      <c r="D31" s="25"/>
      <c r="E31" s="25"/>
      <c r="F31" s="8"/>
      <c r="G31" t="e">
        <f>VLOOKUP($F31,'2025'!$A$3:$E$58,2,FALSE)</f>
        <v>#N/A</v>
      </c>
      <c r="H31" t="e">
        <f>VLOOKUP($F31,'2025'!$A$3:$E$58,4,FALSE)</f>
        <v>#N/A</v>
      </c>
      <c r="I31" t="e">
        <f>VLOOKUP($F31,'2025'!$A$3:$E$58,3,FALSE)</f>
        <v>#N/A</v>
      </c>
      <c r="J31" t="e">
        <f>VLOOKUP($F31,'2025'!$A$3:$E$58,5,FALSE)</f>
        <v>#N/A</v>
      </c>
      <c r="K31" s="9"/>
      <c r="L31" s="9"/>
      <c r="M31" s="11" t="e">
        <f>VLOOKUP($F31,'2025'!$A$3:$F$58,6,FALSE)</f>
        <v>#N/A</v>
      </c>
      <c r="O31" s="43" t="str">
        <f t="shared" si="0"/>
        <v>-</v>
      </c>
      <c r="P31" s="43" t="str">
        <f t="shared" si="1"/>
        <v>-</v>
      </c>
    </row>
    <row r="32" spans="1:16" x14ac:dyDescent="0.35">
      <c r="A32" s="8"/>
      <c r="B32" s="25"/>
      <c r="C32" s="25"/>
      <c r="D32" s="25"/>
      <c r="E32" s="25"/>
      <c r="F32" s="8"/>
      <c r="G32" t="e">
        <f>VLOOKUP($F32,'2025'!$A$3:$E$58,2,FALSE)</f>
        <v>#N/A</v>
      </c>
      <c r="H32" t="e">
        <f>VLOOKUP($F32,'2025'!$A$3:$E$58,4,FALSE)</f>
        <v>#N/A</v>
      </c>
      <c r="I32" t="e">
        <f>VLOOKUP($F32,'2025'!$A$3:$E$58,3,FALSE)</f>
        <v>#N/A</v>
      </c>
      <c r="J32" t="e">
        <f>VLOOKUP($F32,'2025'!$A$3:$E$58,5,FALSE)</f>
        <v>#N/A</v>
      </c>
      <c r="K32" s="9"/>
      <c r="L32" s="9"/>
      <c r="M32" s="11" t="e">
        <f>VLOOKUP($F32,'2025'!$A$3:$F$58,6,FALSE)</f>
        <v>#N/A</v>
      </c>
      <c r="O32" s="43" t="str">
        <f t="shared" si="0"/>
        <v>-</v>
      </c>
      <c r="P32" s="43" t="str">
        <f t="shared" si="1"/>
        <v>-</v>
      </c>
    </row>
    <row r="33" spans="1:16" x14ac:dyDescent="0.35">
      <c r="A33" s="8"/>
      <c r="B33" s="25"/>
      <c r="C33" s="25"/>
      <c r="D33" s="25"/>
      <c r="E33" s="25"/>
      <c r="F33" s="8"/>
      <c r="G33" t="e">
        <f>VLOOKUP($F33,'2025'!$A$3:$E$58,2,FALSE)</f>
        <v>#N/A</v>
      </c>
      <c r="H33" t="e">
        <f>VLOOKUP($F33,'2025'!$A$3:$E$58,4,FALSE)</f>
        <v>#N/A</v>
      </c>
      <c r="I33" t="e">
        <f>VLOOKUP($F33,'2025'!$A$3:$E$58,3,FALSE)</f>
        <v>#N/A</v>
      </c>
      <c r="J33" t="e">
        <f>VLOOKUP($F33,'2025'!$A$3:$E$58,5,FALSE)</f>
        <v>#N/A</v>
      </c>
      <c r="K33" s="9"/>
      <c r="L33" s="9"/>
      <c r="M33" s="11" t="e">
        <f>VLOOKUP($F33,'2025'!$A$3:$F$58,6,FALSE)</f>
        <v>#N/A</v>
      </c>
      <c r="O33" s="43" t="str">
        <f t="shared" si="0"/>
        <v>-</v>
      </c>
      <c r="P33" s="43" t="str">
        <f t="shared" si="1"/>
        <v>-</v>
      </c>
    </row>
    <row r="34" spans="1:16" x14ac:dyDescent="0.35">
      <c r="A34" s="8"/>
      <c r="B34" s="25"/>
      <c r="C34" s="25"/>
      <c r="D34" s="25"/>
      <c r="E34" s="25"/>
      <c r="F34" s="8"/>
      <c r="G34" t="e">
        <f>VLOOKUP($F34,'2025'!$A$3:$E$58,2,FALSE)</f>
        <v>#N/A</v>
      </c>
      <c r="H34" t="e">
        <f>VLOOKUP($F34,'2025'!$A$3:$E$58,4,FALSE)</f>
        <v>#N/A</v>
      </c>
      <c r="I34" t="e">
        <f>VLOOKUP($F34,'2025'!$A$3:$E$58,3,FALSE)</f>
        <v>#N/A</v>
      </c>
      <c r="J34" t="e">
        <f>VLOOKUP($F34,'2025'!$A$3:$E$58,5,FALSE)</f>
        <v>#N/A</v>
      </c>
      <c r="K34" s="9"/>
      <c r="L34" s="9"/>
      <c r="M34" s="11" t="e">
        <f>VLOOKUP($F34,'2025'!$A$3:$F$58,6,FALSE)</f>
        <v>#N/A</v>
      </c>
      <c r="O34" s="43" t="str">
        <f t="shared" si="0"/>
        <v>-</v>
      </c>
      <c r="P34" s="43" t="str">
        <f t="shared" si="1"/>
        <v>-</v>
      </c>
    </row>
    <row r="35" spans="1:16" x14ac:dyDescent="0.35">
      <c r="A35" s="8"/>
      <c r="B35" s="25"/>
      <c r="C35" s="25"/>
      <c r="D35" s="25"/>
      <c r="E35" s="25"/>
      <c r="F35" s="8"/>
      <c r="G35" t="e">
        <f>VLOOKUP($F35,'2025'!$A$3:$E$58,2,FALSE)</f>
        <v>#N/A</v>
      </c>
      <c r="H35" t="e">
        <f>VLOOKUP($F35,'2025'!$A$3:$E$58,4,FALSE)</f>
        <v>#N/A</v>
      </c>
      <c r="I35" t="e">
        <f>VLOOKUP($F35,'2025'!$A$3:$E$58,3,FALSE)</f>
        <v>#N/A</v>
      </c>
      <c r="J35" t="e">
        <f>VLOOKUP($F35,'2025'!$A$3:$E$58,5,FALSE)</f>
        <v>#N/A</v>
      </c>
      <c r="K35" s="9"/>
      <c r="L35" s="9"/>
      <c r="M35" s="11" t="e">
        <f>VLOOKUP($F35,'2025'!$A$3:$F$58,6,FALSE)</f>
        <v>#N/A</v>
      </c>
      <c r="O35" s="43" t="str">
        <f t="shared" si="0"/>
        <v>-</v>
      </c>
      <c r="P35" s="43" t="str">
        <f t="shared" si="1"/>
        <v>-</v>
      </c>
    </row>
    <row r="36" spans="1:16" x14ac:dyDescent="0.35">
      <c r="A36" s="8"/>
      <c r="B36" s="25"/>
      <c r="C36" s="25"/>
      <c r="D36" s="25"/>
      <c r="E36" s="25"/>
      <c r="F36" s="8"/>
      <c r="G36" t="e">
        <f>VLOOKUP($F36,'2025'!$A$3:$E$58,2,FALSE)</f>
        <v>#N/A</v>
      </c>
      <c r="H36" t="e">
        <f>VLOOKUP($F36,'2025'!$A$3:$E$58,4,FALSE)</f>
        <v>#N/A</v>
      </c>
      <c r="I36" t="e">
        <f>VLOOKUP($F36,'2025'!$A$3:$E$58,3,FALSE)</f>
        <v>#N/A</v>
      </c>
      <c r="J36" t="e">
        <f>VLOOKUP($F36,'2025'!$A$3:$E$58,5,FALSE)</f>
        <v>#N/A</v>
      </c>
      <c r="K36" s="9"/>
      <c r="L36" s="9"/>
      <c r="M36" s="11" t="e">
        <f>VLOOKUP($F36,'2025'!$A$3:$F$58,6,FALSE)</f>
        <v>#N/A</v>
      </c>
      <c r="O36" s="43" t="str">
        <f t="shared" si="0"/>
        <v>-</v>
      </c>
      <c r="P36" s="43" t="str">
        <f t="shared" si="1"/>
        <v>-</v>
      </c>
    </row>
    <row r="37" spans="1:16" x14ac:dyDescent="0.35">
      <c r="A37" s="8"/>
      <c r="B37" s="25"/>
      <c r="C37" s="25"/>
      <c r="D37" s="25"/>
      <c r="E37" s="25"/>
      <c r="F37" s="8"/>
      <c r="G37" t="e">
        <f>VLOOKUP($F37,'2025'!$A$3:$E$58,2,FALSE)</f>
        <v>#N/A</v>
      </c>
      <c r="H37" t="e">
        <f>VLOOKUP($F37,'2025'!$A$3:$E$58,4,FALSE)</f>
        <v>#N/A</v>
      </c>
      <c r="I37" t="e">
        <f>VLOOKUP($F37,'2025'!$A$3:$E$58,3,FALSE)</f>
        <v>#N/A</v>
      </c>
      <c r="J37" t="e">
        <f>VLOOKUP($F37,'2025'!$A$3:$E$58,5,FALSE)</f>
        <v>#N/A</v>
      </c>
      <c r="K37" s="9"/>
      <c r="L37" s="9"/>
      <c r="M37" s="11" t="e">
        <f>VLOOKUP($F37,'2025'!$A$3:$F$58,6,FALSE)</f>
        <v>#N/A</v>
      </c>
      <c r="O37" s="43" t="str">
        <f t="shared" si="0"/>
        <v>-</v>
      </c>
      <c r="P37" s="43" t="str">
        <f t="shared" si="1"/>
        <v>-</v>
      </c>
    </row>
    <row r="38" spans="1:16" x14ac:dyDescent="0.35">
      <c r="A38" s="8"/>
      <c r="B38" s="25"/>
      <c r="C38" s="25"/>
      <c r="D38" s="25"/>
      <c r="E38" s="25"/>
      <c r="F38" s="8"/>
      <c r="G38" t="e">
        <f>VLOOKUP($F38,'2025'!$A$3:$E$58,2,FALSE)</f>
        <v>#N/A</v>
      </c>
      <c r="H38" t="e">
        <f>VLOOKUP($F38,'2025'!$A$3:$E$58,4,FALSE)</f>
        <v>#N/A</v>
      </c>
      <c r="I38" t="e">
        <f>VLOOKUP($F38,'2025'!$A$3:$E$58,3,FALSE)</f>
        <v>#N/A</v>
      </c>
      <c r="J38" t="e">
        <f>VLOOKUP($F38,'2025'!$A$3:$E$58,5,FALSE)</f>
        <v>#N/A</v>
      </c>
      <c r="K38" s="9"/>
      <c r="L38" s="9"/>
      <c r="M38" s="11" t="e">
        <f>VLOOKUP($F38,'2025'!$A$3:$F$58,6,FALSE)</f>
        <v>#N/A</v>
      </c>
      <c r="O38" s="43" t="str">
        <f t="shared" si="0"/>
        <v>-</v>
      </c>
      <c r="P38" s="43" t="str">
        <f t="shared" si="1"/>
        <v>-</v>
      </c>
    </row>
    <row r="39" spans="1:16" x14ac:dyDescent="0.35">
      <c r="A39" s="8"/>
      <c r="B39" s="25"/>
      <c r="C39" s="25"/>
      <c r="D39" s="25"/>
      <c r="E39" s="25"/>
      <c r="F39" s="8"/>
      <c r="G39" t="e">
        <f>VLOOKUP($F39,'2025'!$A$3:$E$58,2,FALSE)</f>
        <v>#N/A</v>
      </c>
      <c r="H39" t="e">
        <f>VLOOKUP($F39,'2025'!$A$3:$E$58,4,FALSE)</f>
        <v>#N/A</v>
      </c>
      <c r="I39" t="e">
        <f>VLOOKUP($F39,'2025'!$A$3:$E$58,3,FALSE)</f>
        <v>#N/A</v>
      </c>
      <c r="J39" t="e">
        <f>VLOOKUP($F39,'2025'!$A$3:$E$58,5,FALSE)</f>
        <v>#N/A</v>
      </c>
      <c r="K39" s="9"/>
      <c r="L39" s="9"/>
      <c r="M39" s="11" t="e">
        <f>VLOOKUP($F39,'2025'!$A$3:$F$58,6,FALSE)</f>
        <v>#N/A</v>
      </c>
      <c r="O39" s="43" t="str">
        <f t="shared" si="0"/>
        <v>-</v>
      </c>
      <c r="P39" s="43" t="str">
        <f t="shared" si="1"/>
        <v>-</v>
      </c>
    </row>
    <row r="40" spans="1:16" x14ac:dyDescent="0.35">
      <c r="A40" s="8"/>
      <c r="B40" s="25"/>
      <c r="C40" s="25"/>
      <c r="D40" s="25"/>
      <c r="E40" s="25"/>
      <c r="F40" s="8"/>
      <c r="G40" t="e">
        <f>VLOOKUP($F40,'2025'!$A$3:$E$58,2,FALSE)</f>
        <v>#N/A</v>
      </c>
      <c r="H40" t="e">
        <f>VLOOKUP($F40,'2025'!$A$3:$E$58,4,FALSE)</f>
        <v>#N/A</v>
      </c>
      <c r="I40" t="e">
        <f>VLOOKUP($F40,'2025'!$A$3:$E$58,3,FALSE)</f>
        <v>#N/A</v>
      </c>
      <c r="J40" t="e">
        <f>VLOOKUP($F40,'2025'!$A$3:$E$58,5,FALSE)</f>
        <v>#N/A</v>
      </c>
      <c r="K40" s="9"/>
      <c r="L40" s="9"/>
      <c r="M40" s="11" t="e">
        <f>VLOOKUP($F40,'2025'!$A$3:$F$58,6,FALSE)</f>
        <v>#N/A</v>
      </c>
      <c r="O40" s="43" t="str">
        <f t="shared" si="0"/>
        <v>-</v>
      </c>
      <c r="P40" s="43" t="str">
        <f t="shared" si="1"/>
        <v>-</v>
      </c>
    </row>
    <row r="41" spans="1:16" x14ac:dyDescent="0.35">
      <c r="A41" s="8"/>
      <c r="B41" s="25"/>
      <c r="C41" s="25"/>
      <c r="D41" s="25"/>
      <c r="E41" s="25"/>
      <c r="F41" s="8"/>
      <c r="G41" t="e">
        <f>VLOOKUP($F41,'2025'!$A$3:$E$58,2,FALSE)</f>
        <v>#N/A</v>
      </c>
      <c r="H41" t="e">
        <f>VLOOKUP($F41,'2025'!$A$3:$E$58,4,FALSE)</f>
        <v>#N/A</v>
      </c>
      <c r="I41" t="e">
        <f>VLOOKUP($F41,'2025'!$A$3:$E$58,3,FALSE)</f>
        <v>#N/A</v>
      </c>
      <c r="J41" t="e">
        <f>VLOOKUP($F41,'2025'!$A$3:$E$58,5,FALSE)</f>
        <v>#N/A</v>
      </c>
      <c r="K41" s="9"/>
      <c r="L41" s="9"/>
      <c r="M41" s="11" t="e">
        <f>VLOOKUP($F41,'2025'!$A$3:$F$58,6,FALSE)</f>
        <v>#N/A</v>
      </c>
      <c r="O41" s="43" t="str">
        <f t="shared" si="0"/>
        <v>-</v>
      </c>
      <c r="P41" s="43" t="str">
        <f t="shared" si="1"/>
        <v>-</v>
      </c>
    </row>
    <row r="42" spans="1:16" x14ac:dyDescent="0.35">
      <c r="A42" s="8"/>
      <c r="B42" s="25"/>
      <c r="C42" s="25"/>
      <c r="D42" s="25"/>
      <c r="E42" s="25"/>
      <c r="F42" s="8"/>
      <c r="G42" t="e">
        <f>VLOOKUP($F42,'2025'!$A$3:$E$58,2,FALSE)</f>
        <v>#N/A</v>
      </c>
      <c r="H42" t="e">
        <f>VLOOKUP($F42,'2025'!$A$3:$E$58,4,FALSE)</f>
        <v>#N/A</v>
      </c>
      <c r="I42" t="e">
        <f>VLOOKUP($F42,'2025'!$A$3:$E$58,3,FALSE)</f>
        <v>#N/A</v>
      </c>
      <c r="J42" t="e">
        <f>VLOOKUP($F42,'2025'!$A$3:$E$58,5,FALSE)</f>
        <v>#N/A</v>
      </c>
      <c r="K42" s="9"/>
      <c r="L42" s="9"/>
      <c r="M42" s="11" t="e">
        <f>VLOOKUP($F42,'2025'!$A$3:$F$58,6,FALSE)</f>
        <v>#N/A</v>
      </c>
      <c r="O42" s="43" t="str">
        <f t="shared" si="0"/>
        <v>-</v>
      </c>
      <c r="P42" s="43" t="str">
        <f t="shared" si="1"/>
        <v>-</v>
      </c>
    </row>
    <row r="43" spans="1:16" x14ac:dyDescent="0.35">
      <c r="A43" s="8"/>
      <c r="B43" s="25"/>
      <c r="C43" s="25"/>
      <c r="D43" s="25"/>
      <c r="E43" s="25"/>
      <c r="F43" s="8"/>
      <c r="G43" t="e">
        <f>VLOOKUP($F43,'2025'!$A$3:$E$58,2,FALSE)</f>
        <v>#N/A</v>
      </c>
      <c r="H43" t="e">
        <f>VLOOKUP($F43,'2025'!$A$3:$E$58,4,FALSE)</f>
        <v>#N/A</v>
      </c>
      <c r="I43" t="e">
        <f>VLOOKUP($F43,'2025'!$A$3:$E$58,3,FALSE)</f>
        <v>#N/A</v>
      </c>
      <c r="J43" t="e">
        <f>VLOOKUP($F43,'2025'!$A$3:$E$58,5,FALSE)</f>
        <v>#N/A</v>
      </c>
      <c r="K43" s="9"/>
      <c r="L43" s="9"/>
      <c r="M43" s="11" t="e">
        <f>VLOOKUP($F43,'2025'!$A$3:$F$58,6,FALSE)</f>
        <v>#N/A</v>
      </c>
      <c r="O43" s="43" t="str">
        <f t="shared" si="0"/>
        <v>-</v>
      </c>
      <c r="P43" s="43" t="str">
        <f t="shared" si="1"/>
        <v>-</v>
      </c>
    </row>
    <row r="44" spans="1:16" x14ac:dyDescent="0.35">
      <c r="A44" s="8"/>
      <c r="B44" s="25"/>
      <c r="C44" s="25"/>
      <c r="D44" s="25"/>
      <c r="E44" s="25"/>
      <c r="F44" s="8"/>
      <c r="G44" t="e">
        <f>VLOOKUP($F44,'2025'!$A$3:$E$58,2,FALSE)</f>
        <v>#N/A</v>
      </c>
      <c r="H44" t="e">
        <f>VLOOKUP($F44,'2025'!$A$3:$E$58,4,FALSE)</f>
        <v>#N/A</v>
      </c>
      <c r="I44" t="e">
        <f>VLOOKUP($F44,'2025'!$A$3:$E$58,3,FALSE)</f>
        <v>#N/A</v>
      </c>
      <c r="J44" t="e">
        <f>VLOOKUP($F44,'2025'!$A$3:$E$58,5,FALSE)</f>
        <v>#N/A</v>
      </c>
      <c r="K44" s="9"/>
      <c r="L44" s="9"/>
      <c r="M44" s="11" t="e">
        <f>VLOOKUP($F44,'2025'!$A$3:$F$58,6,FALSE)</f>
        <v>#N/A</v>
      </c>
      <c r="O44" s="43" t="str">
        <f t="shared" si="0"/>
        <v>-</v>
      </c>
      <c r="P44" s="43" t="str">
        <f t="shared" si="1"/>
        <v>-</v>
      </c>
    </row>
    <row r="45" spans="1:16" x14ac:dyDescent="0.35">
      <c r="A45" s="8"/>
      <c r="B45" s="25"/>
      <c r="C45" s="25"/>
      <c r="D45" s="25"/>
      <c r="E45" s="25"/>
      <c r="F45" s="8"/>
      <c r="G45" t="e">
        <f>VLOOKUP($F45,'2025'!$A$3:$E$58,2,FALSE)</f>
        <v>#N/A</v>
      </c>
      <c r="H45" t="e">
        <f>VLOOKUP($F45,'2025'!$A$3:$E$58,4,FALSE)</f>
        <v>#N/A</v>
      </c>
      <c r="I45" t="e">
        <f>VLOOKUP($F45,'2025'!$A$3:$E$58,3,FALSE)</f>
        <v>#N/A</v>
      </c>
      <c r="J45" t="e">
        <f>VLOOKUP($F45,'2025'!$A$3:$E$58,5,FALSE)</f>
        <v>#N/A</v>
      </c>
      <c r="K45" s="9"/>
      <c r="L45" s="9"/>
      <c r="M45" s="11" t="e">
        <f>VLOOKUP($F45,'2025'!$A$3:$F$58,6,FALSE)</f>
        <v>#N/A</v>
      </c>
      <c r="O45" s="43" t="str">
        <f t="shared" si="0"/>
        <v>-</v>
      </c>
      <c r="P45" s="43" t="str">
        <f t="shared" si="1"/>
        <v>-</v>
      </c>
    </row>
    <row r="46" spans="1:16" x14ac:dyDescent="0.35">
      <c r="A46" s="8"/>
      <c r="B46" s="25"/>
      <c r="C46" s="25"/>
      <c r="D46" s="25"/>
      <c r="E46" s="25"/>
      <c r="F46" s="8"/>
      <c r="G46" t="e">
        <f>VLOOKUP($F46,'2025'!$A$3:$E$58,2,FALSE)</f>
        <v>#N/A</v>
      </c>
      <c r="H46" t="e">
        <f>VLOOKUP($F46,'2025'!$A$3:$E$58,4,FALSE)</f>
        <v>#N/A</v>
      </c>
      <c r="I46" t="e">
        <f>VLOOKUP($F46,'2025'!$A$3:$E$58,3,FALSE)</f>
        <v>#N/A</v>
      </c>
      <c r="J46" t="e">
        <f>VLOOKUP($F46,'2025'!$A$3:$E$58,5,FALSE)</f>
        <v>#N/A</v>
      </c>
      <c r="K46" s="9"/>
      <c r="L46" s="9"/>
      <c r="M46" s="11" t="e">
        <f>VLOOKUP($F46,'2025'!$A$3:$F$58,6,FALSE)</f>
        <v>#N/A</v>
      </c>
      <c r="O46" s="43" t="str">
        <f t="shared" si="0"/>
        <v>-</v>
      </c>
      <c r="P46" s="43" t="str">
        <f t="shared" si="1"/>
        <v>-</v>
      </c>
    </row>
    <row r="47" spans="1:16" x14ac:dyDescent="0.35">
      <c r="A47" s="8"/>
      <c r="B47" s="25"/>
      <c r="C47" s="25"/>
      <c r="D47" s="25"/>
      <c r="E47" s="25"/>
      <c r="F47" s="8"/>
      <c r="G47" t="e">
        <f>VLOOKUP($F47,'2025'!$A$3:$E$58,2,FALSE)</f>
        <v>#N/A</v>
      </c>
      <c r="H47" t="e">
        <f>VLOOKUP($F47,'2025'!$A$3:$E$58,4,FALSE)</f>
        <v>#N/A</v>
      </c>
      <c r="I47" t="e">
        <f>VLOOKUP($F47,'2025'!$A$3:$E$58,3,FALSE)</f>
        <v>#N/A</v>
      </c>
      <c r="J47" t="e">
        <f>VLOOKUP($F47,'2025'!$A$3:$E$58,5,FALSE)</f>
        <v>#N/A</v>
      </c>
      <c r="K47" s="9"/>
      <c r="L47" s="9"/>
      <c r="M47" s="11" t="e">
        <f>VLOOKUP($F47,'2025'!$A$3:$F$58,6,FALSE)</f>
        <v>#N/A</v>
      </c>
      <c r="O47" s="43" t="str">
        <f t="shared" si="0"/>
        <v>-</v>
      </c>
      <c r="P47" s="43" t="str">
        <f t="shared" si="1"/>
        <v>-</v>
      </c>
    </row>
    <row r="48" spans="1:16" x14ac:dyDescent="0.35">
      <c r="A48" s="8"/>
      <c r="B48" s="25"/>
      <c r="C48" s="25"/>
      <c r="D48" s="25"/>
      <c r="E48" s="25"/>
      <c r="F48" s="8"/>
      <c r="G48" t="e">
        <f>VLOOKUP($F48,'2025'!$A$3:$E$58,2,FALSE)</f>
        <v>#N/A</v>
      </c>
      <c r="H48" t="e">
        <f>VLOOKUP($F48,'2025'!$A$3:$E$58,4,FALSE)</f>
        <v>#N/A</v>
      </c>
      <c r="I48" t="e">
        <f>VLOOKUP($F48,'2025'!$A$3:$E$58,3,FALSE)</f>
        <v>#N/A</v>
      </c>
      <c r="J48" t="e">
        <f>VLOOKUP($F48,'2025'!$A$3:$E$58,5,FALSE)</f>
        <v>#N/A</v>
      </c>
      <c r="K48" s="9"/>
      <c r="L48" s="9"/>
      <c r="M48" s="11" t="e">
        <f>VLOOKUP($F48,'2025'!$A$3:$F$58,6,FALSE)</f>
        <v>#N/A</v>
      </c>
      <c r="O48" s="43" t="str">
        <f t="shared" si="0"/>
        <v>-</v>
      </c>
      <c r="P48" s="43" t="str">
        <f t="shared" si="1"/>
        <v>-</v>
      </c>
    </row>
    <row r="49" spans="1:16" x14ac:dyDescent="0.35">
      <c r="A49" s="8"/>
      <c r="B49" s="25"/>
      <c r="C49" s="25"/>
      <c r="D49" s="25"/>
      <c r="E49" s="25"/>
      <c r="F49" s="8"/>
      <c r="G49" t="e">
        <f>VLOOKUP($F49,'2025'!$A$3:$E$58,2,FALSE)</f>
        <v>#N/A</v>
      </c>
      <c r="H49" t="e">
        <f>VLOOKUP($F49,'2025'!$A$3:$E$58,4,FALSE)</f>
        <v>#N/A</v>
      </c>
      <c r="I49" t="e">
        <f>VLOOKUP($F49,'2025'!$A$3:$E$58,3,FALSE)</f>
        <v>#N/A</v>
      </c>
      <c r="J49" t="e">
        <f>VLOOKUP($F49,'2025'!$A$3:$E$58,5,FALSE)</f>
        <v>#N/A</v>
      </c>
      <c r="K49" s="9"/>
      <c r="L49" s="9"/>
      <c r="M49" s="11" t="e">
        <f>VLOOKUP($F49,'2025'!$A$3:$F$58,6,FALSE)</f>
        <v>#N/A</v>
      </c>
      <c r="O49" s="43" t="str">
        <f t="shared" si="0"/>
        <v>-</v>
      </c>
      <c r="P49" s="43" t="str">
        <f t="shared" si="1"/>
        <v>-</v>
      </c>
    </row>
    <row r="50" spans="1:16" x14ac:dyDescent="0.35">
      <c r="A50" s="8"/>
      <c r="B50" s="25"/>
      <c r="C50" s="25"/>
      <c r="D50" s="25"/>
      <c r="E50" s="25"/>
      <c r="F50" s="8"/>
      <c r="G50" t="e">
        <f>VLOOKUP($F50,'2025'!$A$3:$E$58,2,FALSE)</f>
        <v>#N/A</v>
      </c>
      <c r="H50" t="e">
        <f>VLOOKUP($F50,'2025'!$A$3:$E$58,4,FALSE)</f>
        <v>#N/A</v>
      </c>
      <c r="I50" t="e">
        <f>VLOOKUP($F50,'2025'!$A$3:$E$58,3,FALSE)</f>
        <v>#N/A</v>
      </c>
      <c r="J50" t="e">
        <f>VLOOKUP($F50,'2025'!$A$3:$E$58,5,FALSE)</f>
        <v>#N/A</v>
      </c>
      <c r="K50" s="9"/>
      <c r="L50" s="9"/>
      <c r="M50" s="11" t="e">
        <f>VLOOKUP($F50,'2025'!$A$3:$F$58,6,FALSE)</f>
        <v>#N/A</v>
      </c>
      <c r="O50" s="43" t="str">
        <f t="shared" si="0"/>
        <v>-</v>
      </c>
      <c r="P50" s="43" t="str">
        <f t="shared" si="1"/>
        <v>-</v>
      </c>
    </row>
    <row r="51" spans="1:16" x14ac:dyDescent="0.35">
      <c r="A51" s="8"/>
      <c r="B51" s="25"/>
      <c r="C51" s="25"/>
      <c r="D51" s="25"/>
      <c r="E51" s="25"/>
      <c r="F51" s="8"/>
      <c r="G51" t="e">
        <f>VLOOKUP($F51,'2025'!$A$3:$E$58,2,FALSE)</f>
        <v>#N/A</v>
      </c>
      <c r="H51" t="e">
        <f>VLOOKUP($F51,'2025'!$A$3:$E$58,4,FALSE)</f>
        <v>#N/A</v>
      </c>
      <c r="I51" t="e">
        <f>VLOOKUP($F51,'2025'!$A$3:$E$58,3,FALSE)</f>
        <v>#N/A</v>
      </c>
      <c r="J51" t="e">
        <f>VLOOKUP($F51,'2025'!$A$3:$E$58,5,FALSE)</f>
        <v>#N/A</v>
      </c>
      <c r="K51" s="9"/>
      <c r="L51" s="9"/>
      <c r="M51" s="11" t="e">
        <f>VLOOKUP($F51,'2025'!$A$3:$F$58,6,FALSE)</f>
        <v>#N/A</v>
      </c>
      <c r="O51" s="43" t="str">
        <f t="shared" si="0"/>
        <v>-</v>
      </c>
      <c r="P51" s="43" t="str">
        <f t="shared" si="1"/>
        <v>-</v>
      </c>
    </row>
    <row r="52" spans="1:16" x14ac:dyDescent="0.35">
      <c r="A52" s="8"/>
      <c r="B52" s="25"/>
      <c r="C52" s="25"/>
      <c r="D52" s="25"/>
      <c r="E52" s="25"/>
      <c r="F52" s="8"/>
      <c r="G52" t="e">
        <f>VLOOKUP($F52,'2025'!$A$3:$E$58,2,FALSE)</f>
        <v>#N/A</v>
      </c>
      <c r="H52" t="e">
        <f>VLOOKUP($F52,'2025'!$A$3:$E$58,4,FALSE)</f>
        <v>#N/A</v>
      </c>
      <c r="I52" t="e">
        <f>VLOOKUP($F52,'2025'!$A$3:$E$58,3,FALSE)</f>
        <v>#N/A</v>
      </c>
      <c r="J52" t="e">
        <f>VLOOKUP($F52,'2025'!$A$3:$E$58,5,FALSE)</f>
        <v>#N/A</v>
      </c>
      <c r="K52" s="9"/>
      <c r="L52" s="9"/>
      <c r="M52" s="11" t="e">
        <f>VLOOKUP($F52,'2025'!$A$3:$F$58,6,FALSE)</f>
        <v>#N/A</v>
      </c>
      <c r="O52" s="43" t="str">
        <f t="shared" si="0"/>
        <v>-</v>
      </c>
      <c r="P52" s="43" t="str">
        <f t="shared" si="1"/>
        <v>-</v>
      </c>
    </row>
    <row r="53" spans="1:16" x14ac:dyDescent="0.35">
      <c r="A53" s="8"/>
      <c r="B53" s="25"/>
      <c r="C53" s="25"/>
      <c r="D53" s="25"/>
      <c r="E53" s="25"/>
      <c r="F53" s="8"/>
      <c r="G53" t="e">
        <f>VLOOKUP($F53,'2025'!$A$3:$E$58,2,FALSE)</f>
        <v>#N/A</v>
      </c>
      <c r="H53" t="e">
        <f>VLOOKUP($F53,'2025'!$A$3:$E$58,4,FALSE)</f>
        <v>#N/A</v>
      </c>
      <c r="I53" t="e">
        <f>VLOOKUP($F53,'2025'!$A$3:$E$58,3,FALSE)</f>
        <v>#N/A</v>
      </c>
      <c r="J53" t="e">
        <f>VLOOKUP($F53,'2025'!$A$3:$E$58,5,FALSE)</f>
        <v>#N/A</v>
      </c>
      <c r="K53" s="9"/>
      <c r="L53" s="9"/>
      <c r="M53" s="11" t="e">
        <f>VLOOKUP($F53,'2025'!$A$3:$F$58,6,FALSE)</f>
        <v>#N/A</v>
      </c>
      <c r="O53" s="43" t="str">
        <f t="shared" si="0"/>
        <v>-</v>
      </c>
      <c r="P53" s="43" t="str">
        <f t="shared" si="1"/>
        <v>-</v>
      </c>
    </row>
    <row r="54" spans="1:16" x14ac:dyDescent="0.35">
      <c r="A54" s="8"/>
      <c r="B54" s="25"/>
      <c r="C54" s="25"/>
      <c r="D54" s="25"/>
      <c r="E54" s="25"/>
      <c r="F54" s="8"/>
      <c r="G54" t="e">
        <f>VLOOKUP($F54,'2025'!$A$3:$E$58,2,FALSE)</f>
        <v>#N/A</v>
      </c>
      <c r="H54" t="e">
        <f>VLOOKUP($F54,'2025'!$A$3:$E$58,4,FALSE)</f>
        <v>#N/A</v>
      </c>
      <c r="I54" t="e">
        <f>VLOOKUP($F54,'2025'!$A$3:$E$58,3,FALSE)</f>
        <v>#N/A</v>
      </c>
      <c r="J54" t="e">
        <f>VLOOKUP($F54,'2025'!$A$3:$E$58,5,FALSE)</f>
        <v>#N/A</v>
      </c>
      <c r="K54" s="9"/>
      <c r="L54" s="9"/>
      <c r="M54" s="11" t="e">
        <f>VLOOKUP($F54,'2025'!$A$3:$F$58,6,FALSE)</f>
        <v>#N/A</v>
      </c>
      <c r="O54" s="43" t="str">
        <f t="shared" si="0"/>
        <v>-</v>
      </c>
      <c r="P54" s="43" t="str">
        <f t="shared" si="1"/>
        <v>-</v>
      </c>
    </row>
    <row r="55" spans="1:16" x14ac:dyDescent="0.35">
      <c r="A55" s="8"/>
      <c r="B55" s="25"/>
      <c r="C55" s="25"/>
      <c r="D55" s="25"/>
      <c r="E55" s="25"/>
      <c r="F55" s="8"/>
      <c r="G55" t="e">
        <f>VLOOKUP($F55,'2025'!$A$3:$E$58,2,FALSE)</f>
        <v>#N/A</v>
      </c>
      <c r="H55" t="e">
        <f>VLOOKUP($F55,'2025'!$A$3:$E$58,4,FALSE)</f>
        <v>#N/A</v>
      </c>
      <c r="I55" t="e">
        <f>VLOOKUP($F55,'2025'!$A$3:$E$58,3,FALSE)</f>
        <v>#N/A</v>
      </c>
      <c r="J55" t="e">
        <f>VLOOKUP($F55,'2025'!$A$3:$E$58,5,FALSE)</f>
        <v>#N/A</v>
      </c>
      <c r="K55" s="9"/>
      <c r="L55" s="9"/>
      <c r="M55" s="11" t="e">
        <f>VLOOKUP($F55,'2025'!$A$3:$F$58,6,FALSE)</f>
        <v>#N/A</v>
      </c>
      <c r="O55" s="43" t="str">
        <f t="shared" si="0"/>
        <v>-</v>
      </c>
      <c r="P55" s="43" t="str">
        <f t="shared" si="1"/>
        <v>-</v>
      </c>
    </row>
    <row r="56" spans="1:16" x14ac:dyDescent="0.35">
      <c r="A56" s="8"/>
      <c r="B56" s="25"/>
      <c r="C56" s="25"/>
      <c r="D56" s="25"/>
      <c r="E56" s="25"/>
      <c r="F56" s="8"/>
      <c r="G56" t="e">
        <f>VLOOKUP($F56,'2025'!$A$3:$E$58,2,FALSE)</f>
        <v>#N/A</v>
      </c>
      <c r="H56" t="e">
        <f>VLOOKUP($F56,'2025'!$A$3:$E$58,4,FALSE)</f>
        <v>#N/A</v>
      </c>
      <c r="I56" t="e">
        <f>VLOOKUP($F56,'2025'!$A$3:$E$58,3,FALSE)</f>
        <v>#N/A</v>
      </c>
      <c r="J56" t="e">
        <f>VLOOKUP($F56,'2025'!$A$3:$E$58,5,FALSE)</f>
        <v>#N/A</v>
      </c>
      <c r="K56" s="9"/>
      <c r="L56" s="9"/>
      <c r="M56" s="11" t="e">
        <f>VLOOKUP($F56,'2025'!$A$3:$F$58,6,FALSE)</f>
        <v>#N/A</v>
      </c>
      <c r="O56" s="43" t="str">
        <f t="shared" si="0"/>
        <v>-</v>
      </c>
      <c r="P56" s="43" t="str">
        <f t="shared" si="1"/>
        <v>-</v>
      </c>
    </row>
    <row r="57" spans="1:16" x14ac:dyDescent="0.35">
      <c r="A57" s="8"/>
      <c r="B57" s="25"/>
      <c r="C57" s="25"/>
      <c r="D57" s="25"/>
      <c r="E57" s="25"/>
      <c r="F57" s="8"/>
      <c r="G57" t="e">
        <f>VLOOKUP($F57,'2025'!$A$3:$E$58,2,FALSE)</f>
        <v>#N/A</v>
      </c>
      <c r="H57" t="e">
        <f>VLOOKUP($F57,'2025'!$A$3:$E$58,4,FALSE)</f>
        <v>#N/A</v>
      </c>
      <c r="I57" t="e">
        <f>VLOOKUP($F57,'2025'!$A$3:$E$58,3,FALSE)</f>
        <v>#N/A</v>
      </c>
      <c r="J57" t="e">
        <f>VLOOKUP($F57,'2025'!$A$3:$E$58,5,FALSE)</f>
        <v>#N/A</v>
      </c>
      <c r="K57" s="9"/>
      <c r="L57" s="9"/>
      <c r="M57" s="11" t="e">
        <f>VLOOKUP($F57,'2025'!$A$3:$F$58,6,FALSE)</f>
        <v>#N/A</v>
      </c>
      <c r="O57" s="43" t="str">
        <f t="shared" si="0"/>
        <v>-</v>
      </c>
      <c r="P57" s="43" t="str">
        <f t="shared" si="1"/>
        <v>-</v>
      </c>
    </row>
    <row r="58" spans="1:16" x14ac:dyDescent="0.35">
      <c r="A58" s="8"/>
      <c r="B58" s="25"/>
      <c r="C58" s="25"/>
      <c r="D58" s="25"/>
      <c r="E58" s="25"/>
      <c r="F58" s="8"/>
      <c r="G58" t="e">
        <f>VLOOKUP($F58,'2025'!$A$3:$E$58,2,FALSE)</f>
        <v>#N/A</v>
      </c>
      <c r="H58" t="e">
        <f>VLOOKUP($F58,'2025'!$A$3:$E$58,4,FALSE)</f>
        <v>#N/A</v>
      </c>
      <c r="I58" t="e">
        <f>VLOOKUP($F58,'2025'!$A$3:$E$58,3,FALSE)</f>
        <v>#N/A</v>
      </c>
      <c r="J58" t="e">
        <f>VLOOKUP($F58,'2025'!$A$3:$E$58,5,FALSE)</f>
        <v>#N/A</v>
      </c>
      <c r="K58" s="9"/>
      <c r="L58" s="9"/>
      <c r="M58" s="11" t="e">
        <f>VLOOKUP($F58,'2025'!$A$3:$F$58,6,FALSE)</f>
        <v>#N/A</v>
      </c>
      <c r="O58" s="43" t="str">
        <f t="shared" si="0"/>
        <v>-</v>
      </c>
      <c r="P58" s="43" t="str">
        <f t="shared" si="1"/>
        <v>-</v>
      </c>
    </row>
    <row r="59" spans="1:16" x14ac:dyDescent="0.35">
      <c r="A59" s="8"/>
      <c r="B59" s="25"/>
      <c r="C59" s="25"/>
      <c r="D59" s="25"/>
      <c r="E59" s="25"/>
      <c r="F59" s="8"/>
      <c r="G59" t="e">
        <f>VLOOKUP($F59,'2025'!$A$3:$E$58,2,FALSE)</f>
        <v>#N/A</v>
      </c>
      <c r="H59" t="e">
        <f>VLOOKUP($F59,'2025'!$A$3:$E$58,4,FALSE)</f>
        <v>#N/A</v>
      </c>
      <c r="I59" t="e">
        <f>VLOOKUP($F59,'2025'!$A$3:$E$58,3,FALSE)</f>
        <v>#N/A</v>
      </c>
      <c r="J59" t="e">
        <f>VLOOKUP($F59,'2025'!$A$3:$E$58,5,FALSE)</f>
        <v>#N/A</v>
      </c>
      <c r="K59" s="9"/>
      <c r="L59" s="9"/>
      <c r="M59" s="11" t="e">
        <f>VLOOKUP($F59,'2025'!$A$3:$F$58,6,FALSE)</f>
        <v>#N/A</v>
      </c>
      <c r="O59" s="43" t="str">
        <f t="shared" si="0"/>
        <v>-</v>
      </c>
      <c r="P59" s="43" t="str">
        <f t="shared" si="1"/>
        <v>-</v>
      </c>
    </row>
    <row r="60" spans="1:16" x14ac:dyDescent="0.35">
      <c r="A60" s="8"/>
      <c r="B60" s="25"/>
      <c r="C60" s="25"/>
      <c r="D60" s="25"/>
      <c r="E60" s="25"/>
      <c r="F60" s="8"/>
      <c r="G60" t="e">
        <f>VLOOKUP($F60,'2025'!$A$3:$E$58,2,FALSE)</f>
        <v>#N/A</v>
      </c>
      <c r="H60" t="e">
        <f>VLOOKUP($F60,'2025'!$A$3:$E$58,4,FALSE)</f>
        <v>#N/A</v>
      </c>
      <c r="I60" t="e">
        <f>VLOOKUP($F60,'2025'!$A$3:$E$58,3,FALSE)</f>
        <v>#N/A</v>
      </c>
      <c r="J60" t="e">
        <f>VLOOKUP($F60,'2025'!$A$3:$E$58,5,FALSE)</f>
        <v>#N/A</v>
      </c>
      <c r="K60" s="9"/>
      <c r="L60" s="9"/>
      <c r="M60" s="11" t="e">
        <f>VLOOKUP($F60,'2025'!$A$3:$F$58,6,FALSE)</f>
        <v>#N/A</v>
      </c>
      <c r="O60" s="43" t="str">
        <f t="shared" si="0"/>
        <v>-</v>
      </c>
      <c r="P60" s="43" t="str">
        <f t="shared" si="1"/>
        <v>-</v>
      </c>
    </row>
    <row r="61" spans="1:16" x14ac:dyDescent="0.35">
      <c r="A61" s="8"/>
      <c r="B61" s="25"/>
      <c r="C61" s="25"/>
      <c r="D61" s="25"/>
      <c r="E61" s="25"/>
      <c r="F61" s="8"/>
      <c r="G61" t="e">
        <f>VLOOKUP($F61,'2025'!$A$3:$E$58,2,FALSE)</f>
        <v>#N/A</v>
      </c>
      <c r="H61" t="e">
        <f>VLOOKUP($F61,'2025'!$A$3:$E$58,4,FALSE)</f>
        <v>#N/A</v>
      </c>
      <c r="I61" t="e">
        <f>VLOOKUP($F61,'2025'!$A$3:$E$58,3,FALSE)</f>
        <v>#N/A</v>
      </c>
      <c r="J61" t="e">
        <f>VLOOKUP($F61,'2025'!$A$3:$E$58,5,FALSE)</f>
        <v>#N/A</v>
      </c>
      <c r="K61" s="9"/>
      <c r="L61" s="9"/>
      <c r="M61" s="11" t="e">
        <f>VLOOKUP($F61,'2025'!$A$3:$F$58,6,FALSE)</f>
        <v>#N/A</v>
      </c>
      <c r="O61" s="43" t="str">
        <f t="shared" si="0"/>
        <v>-</v>
      </c>
      <c r="P61" s="43" t="str">
        <f t="shared" si="1"/>
        <v>-</v>
      </c>
    </row>
    <row r="62" spans="1:16" x14ac:dyDescent="0.35">
      <c r="A62" s="8"/>
      <c r="B62" s="25"/>
      <c r="C62" s="25"/>
      <c r="D62" s="25"/>
      <c r="E62" s="25"/>
      <c r="F62" s="8"/>
      <c r="G62" t="e">
        <f>VLOOKUP($F62,'2025'!$A$3:$E$58,2,FALSE)</f>
        <v>#N/A</v>
      </c>
      <c r="H62" t="e">
        <f>VLOOKUP($F62,'2025'!$A$3:$E$58,4,FALSE)</f>
        <v>#N/A</v>
      </c>
      <c r="I62" t="e">
        <f>VLOOKUP($F62,'2025'!$A$3:$E$58,3,FALSE)</f>
        <v>#N/A</v>
      </c>
      <c r="J62" t="e">
        <f>VLOOKUP($F62,'2025'!$A$3:$E$58,5,FALSE)</f>
        <v>#N/A</v>
      </c>
      <c r="K62" s="9"/>
      <c r="L62" s="9"/>
      <c r="M62" s="11" t="e">
        <f>VLOOKUP($F62,'2025'!$A$3:$F$58,6,FALSE)</f>
        <v>#N/A</v>
      </c>
      <c r="O62" s="43" t="str">
        <f t="shared" si="0"/>
        <v>-</v>
      </c>
      <c r="P62" s="43" t="str">
        <f t="shared" si="1"/>
        <v>-</v>
      </c>
    </row>
    <row r="63" spans="1:16" x14ac:dyDescent="0.35">
      <c r="A63" s="8"/>
      <c r="B63" s="25"/>
      <c r="C63" s="25"/>
      <c r="D63" s="25"/>
      <c r="E63" s="25"/>
      <c r="F63" s="8"/>
      <c r="G63" t="e">
        <f>VLOOKUP($F63,'2025'!$A$3:$E$58,2,FALSE)</f>
        <v>#N/A</v>
      </c>
      <c r="H63" t="e">
        <f>VLOOKUP($F63,'2025'!$A$3:$E$58,4,FALSE)</f>
        <v>#N/A</v>
      </c>
      <c r="I63" t="e">
        <f>VLOOKUP($F63,'2025'!$A$3:$E$58,3,FALSE)</f>
        <v>#N/A</v>
      </c>
      <c r="J63" t="e">
        <f>VLOOKUP($F63,'2025'!$A$3:$E$58,5,FALSE)</f>
        <v>#N/A</v>
      </c>
      <c r="K63" s="9"/>
      <c r="L63" s="9"/>
      <c r="M63" s="11" t="e">
        <f>VLOOKUP($F63,'2025'!$A$3:$F$58,6,FALSE)</f>
        <v>#N/A</v>
      </c>
      <c r="O63" s="43" t="str">
        <f t="shared" si="0"/>
        <v>-</v>
      </c>
      <c r="P63" s="43" t="str">
        <f t="shared" si="1"/>
        <v>-</v>
      </c>
    </row>
    <row r="64" spans="1:16" x14ac:dyDescent="0.35">
      <c r="A64" s="8"/>
      <c r="B64" s="25"/>
      <c r="C64" s="25"/>
      <c r="D64" s="25"/>
      <c r="E64" s="25"/>
      <c r="F64" s="8"/>
      <c r="G64" t="e">
        <f>VLOOKUP($F64,'2025'!$A$3:$E$58,2,FALSE)</f>
        <v>#N/A</v>
      </c>
      <c r="H64" t="e">
        <f>VLOOKUP($F64,'2025'!$A$3:$E$58,4,FALSE)</f>
        <v>#N/A</v>
      </c>
      <c r="I64" t="e">
        <f>VLOOKUP($F64,'2025'!$A$3:$E$58,3,FALSE)</f>
        <v>#N/A</v>
      </c>
      <c r="J64" t="e">
        <f>VLOOKUP($F64,'2025'!$A$3:$E$58,5,FALSE)</f>
        <v>#N/A</v>
      </c>
      <c r="K64" s="9"/>
      <c r="L64" s="9"/>
      <c r="M64" s="11" t="e">
        <f>VLOOKUP($F64,'2025'!$A$3:$F$58,6,FALSE)</f>
        <v>#N/A</v>
      </c>
      <c r="O64" s="43" t="str">
        <f t="shared" si="0"/>
        <v>-</v>
      </c>
      <c r="P64" s="43" t="str">
        <f t="shared" si="1"/>
        <v>-</v>
      </c>
    </row>
    <row r="65" spans="1:16" x14ac:dyDescent="0.35">
      <c r="A65" s="8"/>
      <c r="B65" s="25"/>
      <c r="C65" s="25"/>
      <c r="D65" s="25"/>
      <c r="E65" s="25"/>
      <c r="F65" s="8"/>
      <c r="G65" t="e">
        <f>VLOOKUP($F65,'2025'!$A$3:$E$58,2,FALSE)</f>
        <v>#N/A</v>
      </c>
      <c r="H65" t="e">
        <f>VLOOKUP($F65,'2025'!$A$3:$E$58,4,FALSE)</f>
        <v>#N/A</v>
      </c>
      <c r="I65" t="e">
        <f>VLOOKUP($F65,'2025'!$A$3:$E$58,3,FALSE)</f>
        <v>#N/A</v>
      </c>
      <c r="J65" t="e">
        <f>VLOOKUP($F65,'2025'!$A$3:$E$58,5,FALSE)</f>
        <v>#N/A</v>
      </c>
      <c r="K65" s="9"/>
      <c r="L65" s="9"/>
      <c r="M65" s="11" t="e">
        <f>VLOOKUP($F65,'2025'!$A$3:$F$58,6,FALSE)</f>
        <v>#N/A</v>
      </c>
      <c r="O65" s="43" t="str">
        <f t="shared" si="0"/>
        <v>-</v>
      </c>
      <c r="P65" s="43" t="str">
        <f t="shared" si="1"/>
        <v>-</v>
      </c>
    </row>
    <row r="66" spans="1:16" x14ac:dyDescent="0.35">
      <c r="A66" s="8"/>
      <c r="B66" s="25"/>
      <c r="C66" s="25"/>
      <c r="D66" s="25"/>
      <c r="E66" s="25"/>
      <c r="F66" s="8"/>
      <c r="G66" t="e">
        <f>VLOOKUP($F66,'2025'!$A$3:$E$58,2,FALSE)</f>
        <v>#N/A</v>
      </c>
      <c r="H66" t="e">
        <f>VLOOKUP($F66,'2025'!$A$3:$E$58,4,FALSE)</f>
        <v>#N/A</v>
      </c>
      <c r="I66" t="e">
        <f>VLOOKUP($F66,'2025'!$A$3:$E$58,3,FALSE)</f>
        <v>#N/A</v>
      </c>
      <c r="J66" t="e">
        <f>VLOOKUP($F66,'2025'!$A$3:$E$58,5,FALSE)</f>
        <v>#N/A</v>
      </c>
      <c r="K66" s="9"/>
      <c r="L66" s="9"/>
      <c r="M66" s="11" t="e">
        <f>VLOOKUP($F66,'2025'!$A$3:$F$58,6,FALSE)</f>
        <v>#N/A</v>
      </c>
      <c r="O66" s="43" t="str">
        <f t="shared" si="0"/>
        <v>-</v>
      </c>
      <c r="P66" s="43" t="str">
        <f t="shared" si="1"/>
        <v>-</v>
      </c>
    </row>
    <row r="67" spans="1:16" x14ac:dyDescent="0.35">
      <c r="A67" s="8"/>
      <c r="B67" s="25"/>
      <c r="C67" s="25"/>
      <c r="D67" s="25"/>
      <c r="E67" s="25"/>
      <c r="F67" s="8"/>
      <c r="G67" t="e">
        <f>VLOOKUP($F67,'2025'!$A$3:$E$58,2,FALSE)</f>
        <v>#N/A</v>
      </c>
      <c r="H67" t="e">
        <f>VLOOKUP($F67,'2025'!$A$3:$E$58,4,FALSE)</f>
        <v>#N/A</v>
      </c>
      <c r="I67" t="e">
        <f>VLOOKUP($F67,'2025'!$A$3:$E$58,3,FALSE)</f>
        <v>#N/A</v>
      </c>
      <c r="J67" t="e">
        <f>VLOOKUP($F67,'2025'!$A$3:$E$58,5,FALSE)</f>
        <v>#N/A</v>
      </c>
      <c r="K67" s="9"/>
      <c r="L67" s="9"/>
      <c r="M67" s="11" t="e">
        <f>VLOOKUP($F67,'2025'!$A$3:$F$58,6,FALSE)</f>
        <v>#N/A</v>
      </c>
      <c r="O67" s="43" t="str">
        <f t="shared" si="0"/>
        <v>-</v>
      </c>
      <c r="P67" s="43" t="str">
        <f t="shared" si="1"/>
        <v>-</v>
      </c>
    </row>
    <row r="68" spans="1:16" x14ac:dyDescent="0.35">
      <c r="A68" s="8"/>
      <c r="B68" s="25"/>
      <c r="C68" s="25"/>
      <c r="D68" s="25"/>
      <c r="E68" s="25"/>
      <c r="F68" s="8"/>
      <c r="G68" t="e">
        <f>VLOOKUP($F68,'2025'!$A$3:$E$58,2,FALSE)</f>
        <v>#N/A</v>
      </c>
      <c r="H68" t="e">
        <f>VLOOKUP($F68,'2025'!$A$3:$E$58,4,FALSE)</f>
        <v>#N/A</v>
      </c>
      <c r="I68" t="e">
        <f>VLOOKUP($F68,'2025'!$A$3:$E$58,3,FALSE)</f>
        <v>#N/A</v>
      </c>
      <c r="J68" t="e">
        <f>VLOOKUP($F68,'2025'!$A$3:$E$58,5,FALSE)</f>
        <v>#N/A</v>
      </c>
      <c r="K68" s="9"/>
      <c r="L68" s="9"/>
      <c r="M68" s="11" t="e">
        <f>VLOOKUP($F68,'2025'!$A$3:$F$58,6,FALSE)</f>
        <v>#N/A</v>
      </c>
      <c r="O68" s="43" t="str">
        <f t="shared" si="0"/>
        <v>-</v>
      </c>
      <c r="P68" s="43" t="str">
        <f t="shared" si="1"/>
        <v>-</v>
      </c>
    </row>
    <row r="69" spans="1:16" x14ac:dyDescent="0.35">
      <c r="A69" s="8"/>
      <c r="B69" s="25"/>
      <c r="C69" s="25"/>
      <c r="D69" s="25"/>
      <c r="E69" s="25"/>
      <c r="F69" s="8"/>
      <c r="G69" t="e">
        <f>VLOOKUP($F69,'2025'!$A$3:$E$58,2,FALSE)</f>
        <v>#N/A</v>
      </c>
      <c r="H69" t="e">
        <f>VLOOKUP($F69,'2025'!$A$3:$E$58,4,FALSE)</f>
        <v>#N/A</v>
      </c>
      <c r="I69" t="e">
        <f>VLOOKUP($F69,'2025'!$A$3:$E$58,3,FALSE)</f>
        <v>#N/A</v>
      </c>
      <c r="J69" t="e">
        <f>VLOOKUP($F69,'2025'!$A$3:$E$58,5,FALSE)</f>
        <v>#N/A</v>
      </c>
      <c r="K69" s="9"/>
      <c r="L69" s="9"/>
      <c r="M69" s="11" t="e">
        <f>VLOOKUP($F69,'2025'!$A$3:$F$58,6,FALSE)</f>
        <v>#N/A</v>
      </c>
      <c r="O69" s="43" t="str">
        <f t="shared" si="0"/>
        <v>-</v>
      </c>
      <c r="P69" s="43" t="str">
        <f t="shared" si="1"/>
        <v>-</v>
      </c>
    </row>
    <row r="70" spans="1:16" x14ac:dyDescent="0.35">
      <c r="A70" s="8"/>
      <c r="B70" s="25"/>
      <c r="C70" s="25"/>
      <c r="D70" s="25"/>
      <c r="E70" s="25"/>
      <c r="F70" s="8"/>
      <c r="G70" t="e">
        <f>VLOOKUP($F70,'2025'!$A$3:$E$58,2,FALSE)</f>
        <v>#N/A</v>
      </c>
      <c r="H70" t="e">
        <f>VLOOKUP($F70,'2025'!$A$3:$E$58,4,FALSE)</f>
        <v>#N/A</v>
      </c>
      <c r="I70" t="e">
        <f>VLOOKUP($F70,'2025'!$A$3:$E$58,3,FALSE)</f>
        <v>#N/A</v>
      </c>
      <c r="J70" t="e">
        <f>VLOOKUP($F70,'2025'!$A$3:$E$58,5,FALSE)</f>
        <v>#N/A</v>
      </c>
      <c r="K70" s="9"/>
      <c r="L70" s="9"/>
      <c r="M70" s="11" t="e">
        <f>VLOOKUP($F70,'2025'!$A$3:$F$58,6,FALSE)</f>
        <v>#N/A</v>
      </c>
      <c r="O70" s="43" t="str">
        <f t="shared" si="0"/>
        <v>-</v>
      </c>
      <c r="P70" s="43" t="str">
        <f t="shared" si="1"/>
        <v>-</v>
      </c>
    </row>
    <row r="71" spans="1:16" x14ac:dyDescent="0.35">
      <c r="A71" s="8"/>
      <c r="B71" s="25"/>
      <c r="C71" s="25"/>
      <c r="D71" s="25"/>
      <c r="E71" s="25"/>
      <c r="F71" s="8"/>
      <c r="G71" t="e">
        <f>VLOOKUP($F71,'2025'!$A$3:$E$58,2,FALSE)</f>
        <v>#N/A</v>
      </c>
      <c r="H71" t="e">
        <f>VLOOKUP($F71,'2025'!$A$3:$E$58,4,FALSE)</f>
        <v>#N/A</v>
      </c>
      <c r="I71" t="e">
        <f>VLOOKUP($F71,'2025'!$A$3:$E$58,3,FALSE)</f>
        <v>#N/A</v>
      </c>
      <c r="J71" t="e">
        <f>VLOOKUP($F71,'2025'!$A$3:$E$58,5,FALSE)</f>
        <v>#N/A</v>
      </c>
      <c r="K71" s="9"/>
      <c r="L71" s="9"/>
      <c r="M71" s="11" t="e">
        <f>VLOOKUP($F71,'2025'!$A$3:$F$58,6,FALSE)</f>
        <v>#N/A</v>
      </c>
      <c r="O71" s="43" t="str">
        <f t="shared" si="0"/>
        <v>-</v>
      </c>
      <c r="P71" s="43" t="str">
        <f t="shared" si="1"/>
        <v>-</v>
      </c>
    </row>
    <row r="72" spans="1:16" x14ac:dyDescent="0.35">
      <c r="A72" s="8"/>
      <c r="B72" s="25"/>
      <c r="C72" s="25"/>
      <c r="D72" s="25"/>
      <c r="E72" s="25"/>
      <c r="F72" s="8"/>
      <c r="G72" t="e">
        <f>VLOOKUP($F72,'2025'!$A$3:$E$58,2,FALSE)</f>
        <v>#N/A</v>
      </c>
      <c r="H72" t="e">
        <f>VLOOKUP($F72,'2025'!$A$3:$E$58,4,FALSE)</f>
        <v>#N/A</v>
      </c>
      <c r="I72" t="e">
        <f>VLOOKUP($F72,'2025'!$A$3:$E$58,3,FALSE)</f>
        <v>#N/A</v>
      </c>
      <c r="J72" t="e">
        <f>VLOOKUP($F72,'2025'!$A$3:$E$58,5,FALSE)</f>
        <v>#N/A</v>
      </c>
      <c r="K72" s="9"/>
      <c r="L72" s="9"/>
      <c r="M72" s="11" t="e">
        <f>VLOOKUP($F72,'2025'!$A$3:$F$58,6,FALSE)</f>
        <v>#N/A</v>
      </c>
      <c r="O72" s="43" t="str">
        <f t="shared" si="0"/>
        <v>-</v>
      </c>
      <c r="P72" s="43" t="str">
        <f t="shared" si="1"/>
        <v>-</v>
      </c>
    </row>
    <row r="73" spans="1:16" x14ac:dyDescent="0.35">
      <c r="A73" s="8"/>
      <c r="B73" s="25"/>
      <c r="C73" s="25"/>
      <c r="D73" s="25"/>
      <c r="E73" s="25"/>
      <c r="F73" s="8"/>
      <c r="G73" t="e">
        <f>VLOOKUP($F73,'2025'!$A$3:$E$58,2,FALSE)</f>
        <v>#N/A</v>
      </c>
      <c r="H73" t="e">
        <f>VLOOKUP($F73,'2025'!$A$3:$E$58,4,FALSE)</f>
        <v>#N/A</v>
      </c>
      <c r="I73" t="e">
        <f>VLOOKUP($F73,'2025'!$A$3:$E$58,3,FALSE)</f>
        <v>#N/A</v>
      </c>
      <c r="J73" t="e">
        <f>VLOOKUP($F73,'2025'!$A$3:$E$58,5,FALSE)</f>
        <v>#N/A</v>
      </c>
      <c r="K73" s="9"/>
      <c r="L73" s="9"/>
      <c r="M73" s="11" t="e">
        <f>VLOOKUP($F73,'2025'!$A$3:$F$58,6,FALSE)</f>
        <v>#N/A</v>
      </c>
      <c r="O73" s="43" t="str">
        <f t="shared" si="0"/>
        <v>-</v>
      </c>
      <c r="P73" s="43" t="str">
        <f t="shared" si="1"/>
        <v>-</v>
      </c>
    </row>
    <row r="74" spans="1:16" x14ac:dyDescent="0.35">
      <c r="A74" s="8"/>
      <c r="B74" s="25"/>
      <c r="C74" s="25"/>
      <c r="D74" s="25"/>
      <c r="E74" s="25"/>
      <c r="F74" s="8"/>
      <c r="G74" t="e">
        <f>VLOOKUP($F74,'2025'!$A$3:$E$58,2,FALSE)</f>
        <v>#N/A</v>
      </c>
      <c r="H74" t="e">
        <f>VLOOKUP($F74,'2025'!$A$3:$E$58,4,FALSE)</f>
        <v>#N/A</v>
      </c>
      <c r="I74" t="e">
        <f>VLOOKUP($F74,'2025'!$A$3:$E$58,3,FALSE)</f>
        <v>#N/A</v>
      </c>
      <c r="J74" t="e">
        <f>VLOOKUP($F74,'2025'!$A$3:$E$58,5,FALSE)</f>
        <v>#N/A</v>
      </c>
      <c r="K74" s="9"/>
      <c r="L74" s="9"/>
      <c r="M74" s="11" t="e">
        <f>VLOOKUP($F74,'2025'!$A$3:$F$58,6,FALSE)</f>
        <v>#N/A</v>
      </c>
      <c r="O74" s="43" t="str">
        <f t="shared" si="0"/>
        <v>-</v>
      </c>
      <c r="P74" s="43" t="str">
        <f t="shared" si="1"/>
        <v>-</v>
      </c>
    </row>
    <row r="75" spans="1:16" x14ac:dyDescent="0.35">
      <c r="A75" s="8"/>
      <c r="B75" s="25"/>
      <c r="C75" s="25"/>
      <c r="D75" s="25"/>
      <c r="E75" s="25"/>
      <c r="F75" s="8"/>
      <c r="G75" t="e">
        <f>VLOOKUP($F75,'2025'!$A$3:$E$58,2,FALSE)</f>
        <v>#N/A</v>
      </c>
      <c r="H75" t="e">
        <f>VLOOKUP($F75,'2025'!$A$3:$E$58,4,FALSE)</f>
        <v>#N/A</v>
      </c>
      <c r="I75" t="e">
        <f>VLOOKUP($F75,'2025'!$A$3:$E$58,3,FALSE)</f>
        <v>#N/A</v>
      </c>
      <c r="J75" t="e">
        <f>VLOOKUP($F75,'2025'!$A$3:$E$58,5,FALSE)</f>
        <v>#N/A</v>
      </c>
      <c r="K75" s="9"/>
      <c r="L75" s="9"/>
      <c r="M75" s="11" t="e">
        <f>VLOOKUP($F75,'2025'!$A$3:$F$58,6,FALSE)</f>
        <v>#N/A</v>
      </c>
      <c r="O75" s="43" t="str">
        <f t="shared" si="0"/>
        <v>-</v>
      </c>
      <c r="P75" s="43" t="str">
        <f t="shared" si="1"/>
        <v>-</v>
      </c>
    </row>
    <row r="76" spans="1:16" x14ac:dyDescent="0.35">
      <c r="A76" s="8"/>
      <c r="B76" s="25"/>
      <c r="C76" s="25"/>
      <c r="D76" s="25"/>
      <c r="E76" s="25"/>
      <c r="F76" s="8"/>
      <c r="G76" t="e">
        <f>VLOOKUP($F76,'2025'!$A$3:$E$58,2,FALSE)</f>
        <v>#N/A</v>
      </c>
      <c r="H76" t="e">
        <f>VLOOKUP($F76,'2025'!$A$3:$E$58,4,FALSE)</f>
        <v>#N/A</v>
      </c>
      <c r="I76" t="e">
        <f>VLOOKUP($F76,'2025'!$A$3:$E$58,3,FALSE)</f>
        <v>#N/A</v>
      </c>
      <c r="J76" t="e">
        <f>VLOOKUP($F76,'2025'!$A$3:$E$58,5,FALSE)</f>
        <v>#N/A</v>
      </c>
      <c r="K76" s="9"/>
      <c r="L76" s="9"/>
      <c r="M76" s="11" t="e">
        <f>VLOOKUP($F76,'2025'!$A$3:$F$58,6,FALSE)</f>
        <v>#N/A</v>
      </c>
      <c r="O76" s="43" t="str">
        <f t="shared" si="0"/>
        <v>-</v>
      </c>
      <c r="P76" s="43" t="str">
        <f t="shared" si="1"/>
        <v>-</v>
      </c>
    </row>
    <row r="77" spans="1:16" x14ac:dyDescent="0.35">
      <c r="A77" s="8"/>
      <c r="B77" s="25"/>
      <c r="C77" s="25"/>
      <c r="D77" s="25"/>
      <c r="E77" s="25"/>
      <c r="F77" s="8"/>
      <c r="G77" t="e">
        <f>VLOOKUP($F77,'2025'!$A$3:$E$58,2,FALSE)</f>
        <v>#N/A</v>
      </c>
      <c r="H77" t="e">
        <f>VLOOKUP($F77,'2025'!$A$3:$E$58,4,FALSE)</f>
        <v>#N/A</v>
      </c>
      <c r="I77" t="e">
        <f>VLOOKUP($F77,'2025'!$A$3:$E$58,3,FALSE)</f>
        <v>#N/A</v>
      </c>
      <c r="J77" t="e">
        <f>VLOOKUP($F77,'2025'!$A$3:$E$58,5,FALSE)</f>
        <v>#N/A</v>
      </c>
      <c r="K77" s="9"/>
      <c r="L77" s="9"/>
      <c r="M77" s="11" t="e">
        <f>VLOOKUP($F77,'2025'!$A$3:$F$58,6,FALSE)</f>
        <v>#N/A</v>
      </c>
      <c r="O77" s="43" t="str">
        <f t="shared" si="0"/>
        <v>-</v>
      </c>
      <c r="P77" s="43" t="str">
        <f t="shared" si="1"/>
        <v>-</v>
      </c>
    </row>
    <row r="78" spans="1:16" x14ac:dyDescent="0.35">
      <c r="A78" s="8"/>
      <c r="B78" s="25"/>
      <c r="C78" s="25"/>
      <c r="D78" s="25"/>
      <c r="E78" s="25"/>
      <c r="F78" s="8"/>
      <c r="G78" t="e">
        <f>VLOOKUP($F78,'2025'!$A$3:$E$58,2,FALSE)</f>
        <v>#N/A</v>
      </c>
      <c r="H78" t="e">
        <f>VLOOKUP($F78,'2025'!$A$3:$E$58,4,FALSE)</f>
        <v>#N/A</v>
      </c>
      <c r="I78" t="e">
        <f>VLOOKUP($F78,'2025'!$A$3:$E$58,3,FALSE)</f>
        <v>#N/A</v>
      </c>
      <c r="J78" t="e">
        <f>VLOOKUP($F78,'2025'!$A$3:$E$58,5,FALSE)</f>
        <v>#N/A</v>
      </c>
      <c r="K78" s="9"/>
      <c r="L78" s="9"/>
      <c r="M78" s="11" t="e">
        <f>VLOOKUP($F78,'2025'!$A$3:$F$58,6,FALSE)</f>
        <v>#N/A</v>
      </c>
      <c r="O78" s="43" t="str">
        <f t="shared" si="0"/>
        <v>-</v>
      </c>
      <c r="P78" s="43" t="str">
        <f t="shared" si="1"/>
        <v>-</v>
      </c>
    </row>
    <row r="79" spans="1:16" x14ac:dyDescent="0.35">
      <c r="A79" s="8"/>
      <c r="B79" s="25"/>
      <c r="C79" s="25"/>
      <c r="D79" s="25"/>
      <c r="E79" s="25"/>
      <c r="F79" s="8"/>
      <c r="G79" t="e">
        <f>VLOOKUP($F79,'2025'!$A$3:$E$58,2,FALSE)</f>
        <v>#N/A</v>
      </c>
      <c r="H79" t="e">
        <f>VLOOKUP($F79,'2025'!$A$3:$E$58,4,FALSE)</f>
        <v>#N/A</v>
      </c>
      <c r="I79" t="e">
        <f>VLOOKUP($F79,'2025'!$A$3:$E$58,3,FALSE)</f>
        <v>#N/A</v>
      </c>
      <c r="J79" t="e">
        <f>VLOOKUP($F79,'2025'!$A$3:$E$58,5,FALSE)</f>
        <v>#N/A</v>
      </c>
      <c r="K79" s="9"/>
      <c r="L79" s="9"/>
      <c r="M79" s="11" t="e">
        <f>VLOOKUP($F79,'2025'!$A$3:$F$58,6,FALSE)</f>
        <v>#N/A</v>
      </c>
      <c r="O79" s="43" t="str">
        <f t="shared" si="0"/>
        <v>-</v>
      </c>
      <c r="P79" s="43" t="str">
        <f t="shared" si="1"/>
        <v>-</v>
      </c>
    </row>
    <row r="80" spans="1:16" x14ac:dyDescent="0.35">
      <c r="A80" s="8"/>
      <c r="B80" s="25"/>
      <c r="C80" s="25"/>
      <c r="D80" s="25"/>
      <c r="E80" s="25"/>
      <c r="F80" s="8"/>
      <c r="G80" t="e">
        <f>VLOOKUP($F80,'2025'!$A$3:$E$58,2,FALSE)</f>
        <v>#N/A</v>
      </c>
      <c r="H80" t="e">
        <f>VLOOKUP($F80,'2025'!$A$3:$E$58,4,FALSE)</f>
        <v>#N/A</v>
      </c>
      <c r="I80" t="e">
        <f>VLOOKUP($F80,'2025'!$A$3:$E$58,3,FALSE)</f>
        <v>#N/A</v>
      </c>
      <c r="J80" t="e">
        <f>VLOOKUP($F80,'2025'!$A$3:$E$58,5,FALSE)</f>
        <v>#N/A</v>
      </c>
      <c r="K80" s="9"/>
      <c r="L80" s="9"/>
      <c r="M80" s="11" t="e">
        <f>VLOOKUP($F80,'2025'!$A$3:$F$58,6,FALSE)</f>
        <v>#N/A</v>
      </c>
      <c r="O80" s="43" t="str">
        <f t="shared" ref="O80:O92" si="2">IF(N80="Yes","£1.50","-")</f>
        <v>-</v>
      </c>
      <c r="P80" s="43" t="str">
        <f t="shared" ref="P80:P92" si="3">IF(N80="Yes","£1.50","-")</f>
        <v>-</v>
      </c>
    </row>
    <row r="81" spans="1:16" x14ac:dyDescent="0.35">
      <c r="A81" s="8"/>
      <c r="B81" s="25"/>
      <c r="C81" s="25"/>
      <c r="D81" s="25"/>
      <c r="E81" s="25"/>
      <c r="F81" s="8"/>
      <c r="G81" t="e">
        <f>VLOOKUP($F81,'2025'!$A$3:$E$58,2,FALSE)</f>
        <v>#N/A</v>
      </c>
      <c r="H81" t="e">
        <f>VLOOKUP($F81,'2025'!$A$3:$E$58,4,FALSE)</f>
        <v>#N/A</v>
      </c>
      <c r="I81" t="e">
        <f>VLOOKUP($F81,'2025'!$A$3:$E$58,3,FALSE)</f>
        <v>#N/A</v>
      </c>
      <c r="J81" t="e">
        <f>VLOOKUP($F81,'2025'!$A$3:$E$58,5,FALSE)</f>
        <v>#N/A</v>
      </c>
      <c r="K81" s="9"/>
      <c r="L81" s="9"/>
      <c r="M81" s="11" t="e">
        <f>VLOOKUP($F81,'2025'!$A$3:$F$58,6,FALSE)</f>
        <v>#N/A</v>
      </c>
      <c r="O81" s="43" t="str">
        <f t="shared" si="2"/>
        <v>-</v>
      </c>
      <c r="P81" s="43" t="str">
        <f t="shared" si="3"/>
        <v>-</v>
      </c>
    </row>
    <row r="82" spans="1:16" x14ac:dyDescent="0.35">
      <c r="A82" s="8"/>
      <c r="B82" s="25"/>
      <c r="C82" s="25"/>
      <c r="D82" s="25"/>
      <c r="E82" s="25"/>
      <c r="F82" s="8"/>
      <c r="G82" t="e">
        <f>VLOOKUP($F82,'2025'!$A$3:$E$58,2,FALSE)</f>
        <v>#N/A</v>
      </c>
      <c r="H82" t="e">
        <f>VLOOKUP($F82,'2025'!$A$3:$E$58,4,FALSE)</f>
        <v>#N/A</v>
      </c>
      <c r="I82" t="e">
        <f>VLOOKUP($F82,'2025'!$A$3:$E$58,3,FALSE)</f>
        <v>#N/A</v>
      </c>
      <c r="J82" t="e">
        <f>VLOOKUP($F82,'2025'!$A$3:$E$58,5,FALSE)</f>
        <v>#N/A</v>
      </c>
      <c r="K82" s="9"/>
      <c r="L82" s="9"/>
      <c r="M82" s="11" t="e">
        <f>VLOOKUP($F82,'2025'!$A$3:$F$58,6,FALSE)</f>
        <v>#N/A</v>
      </c>
      <c r="O82" s="43" t="str">
        <f t="shared" si="2"/>
        <v>-</v>
      </c>
      <c r="P82" s="43" t="str">
        <f t="shared" si="3"/>
        <v>-</v>
      </c>
    </row>
    <row r="83" spans="1:16" x14ac:dyDescent="0.35">
      <c r="A83" s="8"/>
      <c r="B83" s="25"/>
      <c r="C83" s="25"/>
      <c r="D83" s="25"/>
      <c r="E83" s="25"/>
      <c r="F83" s="8"/>
      <c r="G83" t="e">
        <f>VLOOKUP($F83,'2025'!$A$3:$E$58,2,FALSE)</f>
        <v>#N/A</v>
      </c>
      <c r="H83" t="e">
        <f>VLOOKUP($F83,'2025'!$A$3:$E$58,4,FALSE)</f>
        <v>#N/A</v>
      </c>
      <c r="I83" t="e">
        <f>VLOOKUP($F83,'2025'!$A$3:$E$58,3,FALSE)</f>
        <v>#N/A</v>
      </c>
      <c r="J83" t="e">
        <f>VLOOKUP($F83,'2025'!$A$3:$E$58,5,FALSE)</f>
        <v>#N/A</v>
      </c>
      <c r="K83" s="9"/>
      <c r="L83" s="9"/>
      <c r="M83" s="11" t="e">
        <f>VLOOKUP($F83,'2025'!$A$3:$F$58,6,FALSE)</f>
        <v>#N/A</v>
      </c>
      <c r="O83" s="43" t="str">
        <f t="shared" si="2"/>
        <v>-</v>
      </c>
      <c r="P83" s="43" t="str">
        <f t="shared" si="3"/>
        <v>-</v>
      </c>
    </row>
    <row r="84" spans="1:16" x14ac:dyDescent="0.35">
      <c r="A84" s="8"/>
      <c r="B84" s="25"/>
      <c r="C84" s="25"/>
      <c r="D84" s="25"/>
      <c r="E84" s="25"/>
      <c r="F84" s="8"/>
      <c r="G84" t="e">
        <f>VLOOKUP($F84,'2025'!$A$3:$E$58,2,FALSE)</f>
        <v>#N/A</v>
      </c>
      <c r="H84" t="e">
        <f>VLOOKUP($F84,'2025'!$A$3:$E$58,4,FALSE)</f>
        <v>#N/A</v>
      </c>
      <c r="I84" t="e">
        <f>VLOOKUP($F84,'2025'!$A$3:$E$58,3,FALSE)</f>
        <v>#N/A</v>
      </c>
      <c r="J84" t="e">
        <f>VLOOKUP($F84,'2025'!$A$3:$E$58,5,FALSE)</f>
        <v>#N/A</v>
      </c>
      <c r="K84" s="9"/>
      <c r="L84" s="9"/>
      <c r="M84" s="11" t="e">
        <f>VLOOKUP($F84,'2025'!$A$3:$F$58,6,FALSE)</f>
        <v>#N/A</v>
      </c>
      <c r="O84" s="43" t="str">
        <f t="shared" si="2"/>
        <v>-</v>
      </c>
      <c r="P84" s="43" t="str">
        <f t="shared" si="3"/>
        <v>-</v>
      </c>
    </row>
    <row r="85" spans="1:16" x14ac:dyDescent="0.35">
      <c r="A85" s="8"/>
      <c r="B85" s="25"/>
      <c r="C85" s="25"/>
      <c r="D85" s="25"/>
      <c r="E85" s="25"/>
      <c r="F85" s="8"/>
      <c r="G85" t="e">
        <f>VLOOKUP($F85,'2025'!$A$3:$E$58,2,FALSE)</f>
        <v>#N/A</v>
      </c>
      <c r="H85" t="e">
        <f>VLOOKUP($F85,'2025'!$A$3:$E$58,4,FALSE)</f>
        <v>#N/A</v>
      </c>
      <c r="I85" t="e">
        <f>VLOOKUP($F85,'2025'!$A$3:$E$58,3,FALSE)</f>
        <v>#N/A</v>
      </c>
      <c r="J85" t="e">
        <f>VLOOKUP($F85,'2025'!$A$3:$E$58,5,FALSE)</f>
        <v>#N/A</v>
      </c>
      <c r="K85" s="9"/>
      <c r="L85" s="9"/>
      <c r="M85" s="11" t="e">
        <f>VLOOKUP($F85,'2025'!$A$3:$F$58,6,FALSE)</f>
        <v>#N/A</v>
      </c>
      <c r="O85" s="43" t="str">
        <f t="shared" si="2"/>
        <v>-</v>
      </c>
      <c r="P85" s="43" t="str">
        <f t="shared" si="3"/>
        <v>-</v>
      </c>
    </row>
    <row r="86" spans="1:16" x14ac:dyDescent="0.35">
      <c r="A86" s="8"/>
      <c r="B86" s="25"/>
      <c r="C86" s="25"/>
      <c r="D86" s="25"/>
      <c r="E86" s="25"/>
      <c r="F86" s="8"/>
      <c r="G86" t="e">
        <f>VLOOKUP($F86,'2025'!$A$3:$E$58,2,FALSE)</f>
        <v>#N/A</v>
      </c>
      <c r="H86" t="e">
        <f>VLOOKUP($F86,'2025'!$A$3:$E$58,4,FALSE)</f>
        <v>#N/A</v>
      </c>
      <c r="I86" t="e">
        <f>VLOOKUP($F86,'2025'!$A$3:$E$58,3,FALSE)</f>
        <v>#N/A</v>
      </c>
      <c r="J86" t="e">
        <f>VLOOKUP($F86,'2025'!$A$3:$E$58,5,FALSE)</f>
        <v>#N/A</v>
      </c>
      <c r="K86" s="9"/>
      <c r="L86" s="9"/>
      <c r="M86" s="11" t="e">
        <f>VLOOKUP($F86,'2025'!$A$3:$F$58,6,FALSE)</f>
        <v>#N/A</v>
      </c>
      <c r="O86" s="43" t="str">
        <f t="shared" si="2"/>
        <v>-</v>
      </c>
      <c r="P86" s="43" t="str">
        <f t="shared" si="3"/>
        <v>-</v>
      </c>
    </row>
    <row r="87" spans="1:16" x14ac:dyDescent="0.35">
      <c r="A87" s="8"/>
      <c r="B87" s="25"/>
      <c r="C87" s="25"/>
      <c r="D87" s="25"/>
      <c r="E87" s="25"/>
      <c r="F87" s="8"/>
      <c r="G87" t="e">
        <f>VLOOKUP($F87,'2025'!$A$3:$E$58,2,FALSE)</f>
        <v>#N/A</v>
      </c>
      <c r="H87" t="e">
        <f>VLOOKUP($F87,'2025'!$A$3:$E$58,4,FALSE)</f>
        <v>#N/A</v>
      </c>
      <c r="I87" t="e">
        <f>VLOOKUP($F87,'2025'!$A$3:$E$58,3,FALSE)</f>
        <v>#N/A</v>
      </c>
      <c r="J87" t="e">
        <f>VLOOKUP($F87,'2025'!$A$3:$E$58,5,FALSE)</f>
        <v>#N/A</v>
      </c>
      <c r="K87" s="9"/>
      <c r="L87" s="9"/>
      <c r="M87" s="11" t="e">
        <f>VLOOKUP($F87,'2025'!$A$3:$F$58,6,FALSE)</f>
        <v>#N/A</v>
      </c>
      <c r="O87" s="43" t="str">
        <f t="shared" si="2"/>
        <v>-</v>
      </c>
      <c r="P87" s="43" t="str">
        <f t="shared" si="3"/>
        <v>-</v>
      </c>
    </row>
    <row r="88" spans="1:16" x14ac:dyDescent="0.35">
      <c r="A88" s="8"/>
      <c r="B88" s="25"/>
      <c r="C88" s="25"/>
      <c r="D88" s="25"/>
      <c r="E88" s="25"/>
      <c r="F88" s="8"/>
      <c r="G88" t="e">
        <f>VLOOKUP($F88,'2025'!$A$3:$E$58,2,FALSE)</f>
        <v>#N/A</v>
      </c>
      <c r="H88" t="e">
        <f>VLOOKUP($F88,'2025'!$A$3:$E$58,4,FALSE)</f>
        <v>#N/A</v>
      </c>
      <c r="I88" t="e">
        <f>VLOOKUP($F88,'2025'!$A$3:$E$58,3,FALSE)</f>
        <v>#N/A</v>
      </c>
      <c r="J88" t="e">
        <f>VLOOKUP($F88,'2025'!$A$3:$E$58,5,FALSE)</f>
        <v>#N/A</v>
      </c>
      <c r="K88" s="9"/>
      <c r="L88" s="9"/>
      <c r="M88" s="11" t="e">
        <f>VLOOKUP($F88,'2025'!$A$3:$F$58,6,FALSE)</f>
        <v>#N/A</v>
      </c>
      <c r="O88" s="43" t="str">
        <f t="shared" si="2"/>
        <v>-</v>
      </c>
      <c r="P88" s="43" t="str">
        <f t="shared" si="3"/>
        <v>-</v>
      </c>
    </row>
    <row r="89" spans="1:16" x14ac:dyDescent="0.35">
      <c r="A89" s="8"/>
      <c r="B89" s="25"/>
      <c r="C89" s="25"/>
      <c r="D89" s="25"/>
      <c r="E89" s="25"/>
      <c r="F89" s="8"/>
      <c r="G89" t="e">
        <f>VLOOKUP($F89,'2025'!$A$3:$E$58,2,FALSE)</f>
        <v>#N/A</v>
      </c>
      <c r="H89" t="e">
        <f>VLOOKUP($F89,'2025'!$A$3:$E$58,4,FALSE)</f>
        <v>#N/A</v>
      </c>
      <c r="I89" t="e">
        <f>VLOOKUP($F89,'2025'!$A$3:$E$58,3,FALSE)</f>
        <v>#N/A</v>
      </c>
      <c r="J89" t="e">
        <f>VLOOKUP($F89,'2025'!$A$3:$E$58,5,FALSE)</f>
        <v>#N/A</v>
      </c>
      <c r="K89" s="9"/>
      <c r="L89" s="9"/>
      <c r="M89" s="11" t="e">
        <f>VLOOKUP($F89,'2025'!$A$3:$F$58,6,FALSE)</f>
        <v>#N/A</v>
      </c>
      <c r="O89" s="43" t="str">
        <f t="shared" si="2"/>
        <v>-</v>
      </c>
      <c r="P89" s="43" t="str">
        <f t="shared" si="3"/>
        <v>-</v>
      </c>
    </row>
    <row r="90" spans="1:16" x14ac:dyDescent="0.35">
      <c r="A90" s="8"/>
      <c r="B90" s="25"/>
      <c r="C90" s="25"/>
      <c r="D90" s="25"/>
      <c r="E90" s="25"/>
      <c r="F90" s="8"/>
      <c r="G90" t="e">
        <f>VLOOKUP($F90,'2025'!$A$3:$E$58,2,FALSE)</f>
        <v>#N/A</v>
      </c>
      <c r="H90" t="e">
        <f>VLOOKUP($F90,'2025'!$A$3:$E$58,4,FALSE)</f>
        <v>#N/A</v>
      </c>
      <c r="I90" t="e">
        <f>VLOOKUP($F90,'2025'!$A$3:$E$58,3,FALSE)</f>
        <v>#N/A</v>
      </c>
      <c r="J90" t="e">
        <f>VLOOKUP($F90,'2025'!$A$3:$E$58,5,FALSE)</f>
        <v>#N/A</v>
      </c>
      <c r="K90" s="9"/>
      <c r="L90" s="9"/>
      <c r="M90" s="11" t="e">
        <f>VLOOKUP($F90,'2025'!$A$3:$F$58,6,FALSE)</f>
        <v>#N/A</v>
      </c>
      <c r="O90" s="43" t="str">
        <f t="shared" si="2"/>
        <v>-</v>
      </c>
      <c r="P90" s="43" t="str">
        <f t="shared" si="3"/>
        <v>-</v>
      </c>
    </row>
    <row r="91" spans="1:16" x14ac:dyDescent="0.35">
      <c r="A91" s="8"/>
      <c r="B91" s="25"/>
      <c r="C91" s="25"/>
      <c r="D91" s="25"/>
      <c r="E91" s="25"/>
      <c r="F91" s="8"/>
      <c r="G91" t="e">
        <f>VLOOKUP($F91,'2025'!$A$3:$E$58,2,FALSE)</f>
        <v>#N/A</v>
      </c>
      <c r="H91" t="e">
        <f>VLOOKUP($F91,'2025'!$A$3:$E$58,4,FALSE)</f>
        <v>#N/A</v>
      </c>
      <c r="I91" t="e">
        <f>VLOOKUP($F91,'2025'!$A$3:$E$58,3,FALSE)</f>
        <v>#N/A</v>
      </c>
      <c r="J91" t="e">
        <f>VLOOKUP($F91,'2025'!$A$3:$E$58,5,FALSE)</f>
        <v>#N/A</v>
      </c>
      <c r="K91" s="9"/>
      <c r="L91" s="9"/>
      <c r="M91" s="11" t="e">
        <f>VLOOKUP($F91,'2025'!$A$3:$F$58,6,FALSE)</f>
        <v>#N/A</v>
      </c>
      <c r="O91" s="43" t="str">
        <f t="shared" si="2"/>
        <v>-</v>
      </c>
      <c r="P91" s="43" t="str">
        <f t="shared" si="3"/>
        <v>-</v>
      </c>
    </row>
    <row r="92" spans="1:16" x14ac:dyDescent="0.35">
      <c r="A92" s="8"/>
      <c r="B92" s="25"/>
      <c r="C92" s="25"/>
      <c r="D92" s="25"/>
      <c r="E92" s="25"/>
      <c r="F92" s="8"/>
      <c r="G92" t="e">
        <f>VLOOKUP($F92,'2025'!$A$3:$E$58,2,FALSE)</f>
        <v>#N/A</v>
      </c>
      <c r="H92" t="e">
        <f>VLOOKUP($F92,'2025'!$A$3:$E$58,4,FALSE)</f>
        <v>#N/A</v>
      </c>
      <c r="I92" t="e">
        <f>VLOOKUP($F92,'2025'!$A$3:$E$58,3,FALSE)</f>
        <v>#N/A</v>
      </c>
      <c r="J92" t="e">
        <f>VLOOKUP($F92,'2025'!$A$3:$E$58,5,FALSE)</f>
        <v>#N/A</v>
      </c>
      <c r="K92" s="9"/>
      <c r="L92" s="9"/>
      <c r="M92" s="11" t="e">
        <f>VLOOKUP($F92,'2025'!$A$3:$F$58,6,FALSE)</f>
        <v>#N/A</v>
      </c>
      <c r="O92" s="43" t="str">
        <f t="shared" si="2"/>
        <v>-</v>
      </c>
      <c r="P92" s="43" t="str">
        <f t="shared" si="3"/>
        <v>-</v>
      </c>
    </row>
  </sheetData>
  <mergeCells count="6">
    <mergeCell ref="F13:I13"/>
    <mergeCell ref="A2:E2"/>
    <mergeCell ref="A3:E3"/>
    <mergeCell ref="A4:E4"/>
    <mergeCell ref="A5:E5"/>
    <mergeCell ref="A7:E7"/>
  </mergeCells>
  <hyperlinks>
    <hyperlink ref="E1" r:id="rId1" display="https://www.nuneatonfoa.org.uk/content/wp-content/uploads/2024/11/Speech-and-Drama-Syllabus-2025.pdf" xr:uid="{1F4A6BCE-C8A0-4B98-82A1-D3296030A8F6}"/>
  </hyperlinks>
  <pageMargins left="0.70866141732283472" right="0.70866141732283472" top="0.74803149606299213" bottom="0.74803149606299213" header="0.31496062992125984" footer="0.31496062992125984"/>
  <pageSetup paperSize="9" scale="37" fitToHeight="5" orientation="landscape" horizontalDpi="4294967293" verticalDpi="0"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723CF2C-C1D9-4AD9-9A95-BB37AC325A3A}">
          <x14:formula1>
            <xm:f>'data valIdation'!$B$1:$B$2</xm:f>
          </x14:formula1>
          <xm:sqref>F3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71253-BB23-4769-ABA8-6CF7C0BB783B}">
  <sheetPr>
    <tabColor rgb="FFC00000"/>
    <pageSetUpPr fitToPage="1"/>
  </sheetPr>
  <dimension ref="B1:B19"/>
  <sheetViews>
    <sheetView workbookViewId="0">
      <selection activeCell="B1" sqref="B1"/>
    </sheetView>
  </sheetViews>
  <sheetFormatPr defaultColWidth="8.81640625" defaultRowHeight="14.5" x14ac:dyDescent="0.35"/>
  <cols>
    <col min="2" max="2" width="68.81640625" bestFit="1" customWidth="1"/>
  </cols>
  <sheetData>
    <row r="1" spans="2:2" x14ac:dyDescent="0.35">
      <c r="B1" s="4" t="s">
        <v>136</v>
      </c>
    </row>
    <row r="2" spans="2:2" x14ac:dyDescent="0.35">
      <c r="B2" s="4" t="s">
        <v>143</v>
      </c>
    </row>
    <row r="3" spans="2:2" x14ac:dyDescent="0.35">
      <c r="B3" s="13" t="s">
        <v>145</v>
      </c>
    </row>
    <row r="5" spans="2:2" x14ac:dyDescent="0.35">
      <c r="B5" s="12" t="s">
        <v>144</v>
      </c>
    </row>
    <row r="6" spans="2:2" x14ac:dyDescent="0.35">
      <c r="B6" s="4" t="s">
        <v>132</v>
      </c>
    </row>
    <row r="7" spans="2:2" x14ac:dyDescent="0.35">
      <c r="B7" s="4" t="s">
        <v>141</v>
      </c>
    </row>
    <row r="8" spans="2:2" x14ac:dyDescent="0.35">
      <c r="B8" s="4"/>
    </row>
    <row r="9" spans="2:2" x14ac:dyDescent="0.35">
      <c r="B9" s="4" t="s">
        <v>133</v>
      </c>
    </row>
    <row r="10" spans="2:2" x14ac:dyDescent="0.35">
      <c r="B10" s="4" t="s">
        <v>134</v>
      </c>
    </row>
    <row r="11" spans="2:2" x14ac:dyDescent="0.35">
      <c r="B11" s="4" t="s">
        <v>135</v>
      </c>
    </row>
    <row r="12" spans="2:2" x14ac:dyDescent="0.35">
      <c r="B12" s="4"/>
    </row>
    <row r="13" spans="2:2" x14ac:dyDescent="0.35">
      <c r="B13" s="4" t="s">
        <v>138</v>
      </c>
    </row>
    <row r="14" spans="2:2" x14ac:dyDescent="0.35">
      <c r="B14" s="4" t="s">
        <v>142</v>
      </c>
    </row>
    <row r="15" spans="2:2" x14ac:dyDescent="0.35">
      <c r="B15" s="4"/>
    </row>
    <row r="16" spans="2:2" x14ac:dyDescent="0.35">
      <c r="B16" s="4" t="s">
        <v>139</v>
      </c>
    </row>
    <row r="17" spans="2:2" x14ac:dyDescent="0.35">
      <c r="B17" s="4" t="s">
        <v>140</v>
      </c>
    </row>
    <row r="19" spans="2:2" x14ac:dyDescent="0.35">
      <c r="B19" s="33" t="s">
        <v>173</v>
      </c>
    </row>
  </sheetData>
  <hyperlinks>
    <hyperlink ref="B3" r:id="rId1" xr:uid="{3136D340-DDFC-4FA8-A71E-2BFB25151E20}"/>
  </hyperlinks>
  <pageMargins left="0.70866141732283472" right="0.70866141732283472" top="0.74803149606299213" bottom="0.74803149606299213" header="0.31496062992125984" footer="0.31496062992125984"/>
  <pageSetup paperSize="9" scale="95" orientation="portrait" horizontalDpi="4294967293"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F7AA6-38F6-4CFF-AB93-5669D31EE880}">
  <dimension ref="B1:B2"/>
  <sheetViews>
    <sheetView workbookViewId="0">
      <selection activeCell="B3" sqref="B3"/>
    </sheetView>
  </sheetViews>
  <sheetFormatPr defaultRowHeight="14.5" x14ac:dyDescent="0.35"/>
  <sheetData>
    <row r="1" spans="2:2" x14ac:dyDescent="0.35">
      <c r="B1" t="s">
        <v>174</v>
      </c>
    </row>
    <row r="2" spans="2:2" x14ac:dyDescent="0.35">
      <c r="B2" t="s">
        <v>175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z 4 J w W T V G M S C m A A A A 9 g A A A B I A H A B D b 2 5 m a W c v U G F j a 2 F n Z S 5 4 b W w g o h g A K K A U A A A A A A A A A A A A A A A A A A A A A A A A A A A A h Y 9 N D o I w G E S v Q r q n P 2 C i k o + S 6 M K N J C Y m x m 1 T K z R C M b R Y 7 u b C I 3 k F M Y q 6 c z l v 3 m L m f r 1 B 1 t d V c F G t 1 Y 1 J E c M U B c r I 5 q B N k a L O H c M Z y j h s h D y J Q g W D b G z S 2 0 O K S u f O C S H e e + x j 3 L Q F i S h l Z J + v t 7 J U t U A f W f + X Q 2 2 s E 0 Y q x G H 3 G s M j z O I J Z t M 5 p k B G C L k 2 X y E a 9 j 7 b H w j L r n J d q 7 g y 4 W o B Z I x A 3 h / 4 A 1 B L A w Q U A A I A C A D P g n B 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4 J w W S i K R 7 g O A A A A E Q A A A B M A H A B G b 3 J t d W x h c y 9 T Z W N 0 a W 9 u M S 5 t I K I Y A C i g F A A A A A A A A A A A A A A A A A A A A A A A A A A A A C t O T S 7 J z M 9 T C I b Q h t Y A U E s B A i 0 A F A A C A A g A z 4 J w W T V G M S C m A A A A 9 g A A A B I A A A A A A A A A A A A A A A A A A A A A A E N v b m Z p Z y 9 Q Y W N r Y W d l L n h t b F B L A Q I t A B Q A A g A I A M + C c F k P y u m r p A A A A O k A A A A T A A A A A A A A A A A A A A A A A P I A A A B b Q 2 9 u d G V u d F 9 U e X B l c 1 0 u e G 1 s U E s B A i 0 A F A A C A A g A z 4 J w W 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W 0 O B L Q C k Z O v y a r o s t r I 1 c A A A A A A g A A A A A A E G Y A A A A B A A A g A A A A z y C F w I h 9 7 q 1 v J 6 v c J W W W c 8 A 8 K j I 5 E m N Q 0 / R V g Q h c T F c A A A A A D o A A A A A C A A A g A A A A u y g 0 A P q t q i u W 5 a M t I z i p i w r 9 1 v S N n q 8 d O 8 l s 9 q 1 F V e Z Q A A A A s g W c O x S r H Q S D 4 N 9 E W i B I N 6 D g V K 2 z R 4 f D a G c 2 9 N L K q 2 N C M h g O d v W 9 9 D h / q j h t a T J t n E i N J A K + Y 5 S a i / S M X 5 Z a g h P 4 T z 2 V D 4 O s A I Q Y F P V / B v F A A A A A L A Y n b v s z n w y 0 2 u d C V W Q / L a g 3 A + k 3 f s / / T h Z b t R g B R N y B R 6 D J K K K r o P h E e w y / P 5 F u l 7 1 h k x P 7 k e U q c r l 6 E G U / + A = = < / D a t a M a s h u p > 
</file>

<file path=customXml/itemProps1.xml><?xml version="1.0" encoding="utf-8"?>
<ds:datastoreItem xmlns:ds="http://schemas.openxmlformats.org/officeDocument/2006/customXml" ds:itemID="{98666D16-69D5-4DFF-8858-55E3C0E4DC3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2025</vt:lpstr>
      <vt:lpstr>2025 entrance form</vt:lpstr>
      <vt:lpstr>Documentation Web Links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jmh10</dc:creator>
  <cp:lastModifiedBy>Jane Hanson</cp:lastModifiedBy>
  <dcterms:created xsi:type="dcterms:W3CDTF">2020-08-09T11:47:32Z</dcterms:created>
  <dcterms:modified xsi:type="dcterms:W3CDTF">2025-01-10T17:10:07Z</dcterms:modified>
</cp:coreProperties>
</file>